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norge.sharepoint.com/sites/okonomi/Shared Documents/Budsjett/Budsjett 2027/"/>
    </mc:Choice>
  </mc:AlternateContent>
  <xr:revisionPtr revIDLastSave="1036" documentId="13_ncr:1_{82572A16-3CA2-46E7-9530-A3EB02C85A95}" xr6:coauthVersionLast="47" xr6:coauthVersionMax="47" xr10:uidLastSave="{570EE48C-2990-4D2B-9787-013F48B34DFE}"/>
  <bookViews>
    <workbookView xWindow="-110" yWindow="-110" windowWidth="34620" windowHeight="13900" tabRatio="768" firstSheet="2" activeTab="1" xr2:uid="{00000000-000D-0000-FFFF-FFFF00000000}"/>
  </bookViews>
  <sheets>
    <sheet name="Summert" sheetId="1" r:id="rId1"/>
    <sheet name="Områder" sheetId="19" r:id="rId2"/>
    <sheet name="Litteratur" sheetId="14" r:id="rId3"/>
    <sheet name="Drift Utg." sheetId="21" r:id="rId4"/>
    <sheet name="Leder" sheetId="4" r:id="rId5"/>
    <sheet name="Nestleder" sheetId="28" r:id="rId6"/>
    <sheet name="Sekretær" sheetId="6" r:id="rId7"/>
    <sheet name="Vara Sekretær" sheetId="7" r:id="rId8"/>
    <sheet name="Kasserer" sheetId="8" r:id="rId9"/>
    <sheet name="Vara Kasserer" sheetId="9" r:id="rId10"/>
    <sheet name="Delegat" sheetId="10" r:id="rId11"/>
    <sheet name="Vara Delegat" sheetId="11" r:id="rId12"/>
    <sheet name="Telefon" sheetId="16" r:id="rId13"/>
    <sheet name="Web" sheetId="15" r:id="rId14"/>
    <sheet name="Oversettelse" sheetId="20" r:id="rId15"/>
    <sheet name="FU" sheetId="13" r:id="rId16"/>
    <sheet name="Læreservicedag" sheetId="17" r:id="rId17"/>
    <sheet name="OR Koor. 1" sheetId="31" r:id="rId18"/>
    <sheet name="OR Koor. 2" sheetId="32" r:id="rId19"/>
    <sheet name="ECCNA" sheetId="34" r:id="rId20"/>
    <sheet name="VIPPS NA Regionen" sheetId="33" r:id="rId21"/>
    <sheet name="Uforutsette utgifter" sheetId="35" r:id="rId22"/>
    <sheet name="AdHoc Revisjon " sheetId="18" r:id="rId23"/>
    <sheet name="Mal Kort" sheetId="29" r:id="rId24"/>
    <sheet name="Mal Lang" sheetId="30" r:id="rId25"/>
  </sheets>
  <definedNames>
    <definedName name="_xlnm.Print_Area" localSheetId="22">'AdHoc Revisjon '!$A$1:$D$30</definedName>
    <definedName name="_xlnm.Print_Area" localSheetId="10">Delegat!$A$1:$D$40</definedName>
    <definedName name="_xlnm.Print_Area" localSheetId="3">'Drift Utg.'!$A$1:$D$30</definedName>
    <definedName name="_xlnm.Print_Area" localSheetId="15">FU!$A$1:$D$52</definedName>
    <definedName name="_xlnm.Print_Area" localSheetId="8">Kasserer!$A$1:$D$30</definedName>
    <definedName name="_xlnm.Print_Area" localSheetId="4">Leder!$A$1:$D$30</definedName>
    <definedName name="_xlnm.Print_Area" localSheetId="2">Litteratur!$A$1:$D$30</definedName>
    <definedName name="_xlnm.Print_Area" localSheetId="16">Læreservicedag!$A$1:$D$29</definedName>
    <definedName name="_xlnm.Print_Area" localSheetId="5">Nestleder!$A$1:$D$30</definedName>
    <definedName name="_xlnm.Print_Area" localSheetId="1">Områder!$A$1:$D$30</definedName>
    <definedName name="_xlnm.Print_Area" localSheetId="14">Oversettelse!$A$1:$D$30</definedName>
    <definedName name="_xlnm.Print_Area" localSheetId="6">Sekretær!$A$1:$D$30</definedName>
    <definedName name="_xlnm.Print_Area" localSheetId="0">Summert!$A$1:$D$29</definedName>
    <definedName name="_xlnm.Print_Area" localSheetId="12">Telefon!$A$1:$D$30</definedName>
    <definedName name="_xlnm.Print_Area" localSheetId="11">'Vara Delegat'!$A$1:$D$35</definedName>
    <definedName name="_xlnm.Print_Area" localSheetId="9">'Vara Kasserer'!$A$1:$D$30</definedName>
    <definedName name="_xlnm.Print_Area" localSheetId="7">'Vara Sekretær'!$A$1:$D$30</definedName>
    <definedName name="_xlnm.Print_Area" localSheetId="13">Web!$A$1:$D$30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E25" i="1"/>
  <c r="D25" i="1"/>
  <c r="D24" i="1"/>
  <c r="L4" i="14"/>
  <c r="L3" i="14"/>
  <c r="M11" i="19"/>
  <c r="J11" i="19"/>
  <c r="K11" i="19"/>
  <c r="I11" i="19"/>
  <c r="L4" i="19"/>
  <c r="L5" i="19"/>
  <c r="L6" i="19"/>
  <c r="L7" i="19"/>
  <c r="L8" i="19"/>
  <c r="L3" i="19"/>
  <c r="L11" i="19" s="1"/>
  <c r="B37" i="13"/>
  <c r="B28" i="34"/>
  <c r="B23" i="1"/>
  <c r="G28" i="35"/>
  <c r="E28" i="35"/>
  <c r="G29" i="35"/>
  <c r="D28" i="35"/>
  <c r="B28" i="35"/>
  <c r="B25" i="1"/>
  <c r="D29" i="35"/>
  <c r="B28" i="20"/>
  <c r="G37" i="31"/>
  <c r="E37" i="31"/>
  <c r="G38" i="31" s="1"/>
  <c r="D37" i="31"/>
  <c r="B37" i="31"/>
  <c r="B21" i="1"/>
  <c r="D38" i="31"/>
  <c r="G28" i="34"/>
  <c r="G29" i="34"/>
  <c r="E28" i="34"/>
  <c r="E23" i="1"/>
  <c r="D28" i="34"/>
  <c r="D23" i="1"/>
  <c r="B28" i="17"/>
  <c r="D28" i="17"/>
  <c r="G23" i="1"/>
  <c r="D29" i="17"/>
  <c r="D29" i="34"/>
  <c r="G24" i="1"/>
  <c r="E24" i="1"/>
  <c r="B24" i="1"/>
  <c r="G28" i="33"/>
  <c r="G29" i="33"/>
  <c r="E28" i="33"/>
  <c r="D28" i="33"/>
  <c r="D29" i="33"/>
  <c r="B28" i="33"/>
  <c r="G28" i="32"/>
  <c r="E28" i="32"/>
  <c r="E22" i="1" s="1"/>
  <c r="D28" i="32"/>
  <c r="D22" i="1" s="1"/>
  <c r="B28" i="32"/>
  <c r="B22" i="1"/>
  <c r="G21" i="1"/>
  <c r="E21" i="1"/>
  <c r="D21" i="1"/>
  <c r="G20" i="1"/>
  <c r="G28" i="20"/>
  <c r="G18" i="1"/>
  <c r="G16" i="1"/>
  <c r="G15" i="1"/>
  <c r="G13" i="1"/>
  <c r="G12" i="1"/>
  <c r="G11" i="1"/>
  <c r="G9" i="1"/>
  <c r="G7" i="1"/>
  <c r="G6" i="1"/>
  <c r="E20" i="1"/>
  <c r="E28" i="20"/>
  <c r="E18" i="1"/>
  <c r="E16" i="1"/>
  <c r="E15" i="1"/>
  <c r="E14" i="1"/>
  <c r="E13" i="1"/>
  <c r="E12" i="1"/>
  <c r="E11" i="1"/>
  <c r="E9" i="1"/>
  <c r="E7" i="1"/>
  <c r="E6" i="1"/>
  <c r="D28" i="20"/>
  <c r="D18" i="1"/>
  <c r="D16" i="1"/>
  <c r="D15" i="1"/>
  <c r="D14" i="1"/>
  <c r="D13" i="1"/>
  <c r="D11" i="1"/>
  <c r="D9" i="1"/>
  <c r="D7" i="1"/>
  <c r="G29" i="18"/>
  <c r="G28" i="18"/>
  <c r="E28" i="18"/>
  <c r="D28" i="18"/>
  <c r="D29" i="18"/>
  <c r="B28" i="18"/>
  <c r="G28" i="17"/>
  <c r="G29" i="17"/>
  <c r="E28" i="17"/>
  <c r="D20" i="1"/>
  <c r="B20" i="1"/>
  <c r="G29" i="20"/>
  <c r="B18" i="1"/>
  <c r="G28" i="16"/>
  <c r="G29" i="16"/>
  <c r="E28" i="16"/>
  <c r="D28" i="16"/>
  <c r="B28" i="16"/>
  <c r="B16" i="1"/>
  <c r="G28" i="15"/>
  <c r="G17" i="1" s="1"/>
  <c r="E28" i="15"/>
  <c r="D28" i="15"/>
  <c r="D17" i="1" s="1"/>
  <c r="B28" i="15"/>
  <c r="B17" i="1"/>
  <c r="G29" i="14"/>
  <c r="G28" i="14"/>
  <c r="E28" i="14"/>
  <c r="B28" i="14"/>
  <c r="G37" i="13"/>
  <c r="E37" i="13"/>
  <c r="E19" i="1"/>
  <c r="D37" i="13"/>
  <c r="D19" i="1"/>
  <c r="B19" i="1"/>
  <c r="B37" i="30"/>
  <c r="G37" i="11"/>
  <c r="G38" i="11"/>
  <c r="E37" i="11"/>
  <c r="D37" i="11"/>
  <c r="B37" i="11"/>
  <c r="D38" i="11"/>
  <c r="G37" i="10"/>
  <c r="G14" i="1"/>
  <c r="E37" i="10"/>
  <c r="D37" i="10"/>
  <c r="B37" i="10"/>
  <c r="B14" i="1"/>
  <c r="G37" i="30"/>
  <c r="E37" i="30"/>
  <c r="D37" i="30"/>
  <c r="G28" i="9"/>
  <c r="G29" i="9"/>
  <c r="E28" i="9"/>
  <c r="D28" i="9"/>
  <c r="B28" i="9"/>
  <c r="B13" i="1"/>
  <c r="G29" i="7"/>
  <c r="G28" i="7"/>
  <c r="E28" i="7"/>
  <c r="D28" i="7"/>
  <c r="B28" i="7"/>
  <c r="B11" i="1"/>
  <c r="G28" i="6"/>
  <c r="G10" i="1"/>
  <c r="E28" i="6"/>
  <c r="E10" i="1"/>
  <c r="D28" i="6"/>
  <c r="D10" i="1"/>
  <c r="B28" i="6"/>
  <c r="B10" i="1"/>
  <c r="G29" i="28"/>
  <c r="G28" i="28"/>
  <c r="E28" i="28"/>
  <c r="D28" i="28"/>
  <c r="B28" i="28"/>
  <c r="B9" i="1"/>
  <c r="G29" i="4"/>
  <c r="G28" i="4"/>
  <c r="G8" i="1"/>
  <c r="E28" i="4"/>
  <c r="E8" i="1"/>
  <c r="D28" i="4"/>
  <c r="D8" i="1"/>
  <c r="B28" i="4"/>
  <c r="D29" i="4"/>
  <c r="G28" i="21"/>
  <c r="G29" i="21"/>
  <c r="E28" i="21"/>
  <c r="D28" i="21"/>
  <c r="B28" i="21"/>
  <c r="B7" i="1"/>
  <c r="G28" i="19"/>
  <c r="G5" i="1" s="1"/>
  <c r="E28" i="19"/>
  <c r="E5" i="1"/>
  <c r="D28" i="19"/>
  <c r="B28" i="19"/>
  <c r="B5" i="1" s="1"/>
  <c r="G28" i="29"/>
  <c r="G29" i="29"/>
  <c r="E28" i="29"/>
  <c r="D28" i="29"/>
  <c r="B28" i="29"/>
  <c r="G28" i="8"/>
  <c r="E28" i="8"/>
  <c r="B28" i="8"/>
  <c r="B12" i="1"/>
  <c r="D29" i="19"/>
  <c r="G38" i="10"/>
  <c r="G29" i="19"/>
  <c r="D29" i="15"/>
  <c r="G38" i="13"/>
  <c r="G19" i="1"/>
  <c r="D29" i="21"/>
  <c r="D29" i="9"/>
  <c r="B8" i="1"/>
  <c r="G29" i="6"/>
  <c r="D29" i="28"/>
  <c r="B15" i="1"/>
  <c r="D38" i="10"/>
  <c r="D29" i="20"/>
  <c r="D29" i="32"/>
  <c r="D29" i="6"/>
  <c r="D5" i="1"/>
  <c r="D38" i="13"/>
  <c r="B6" i="1"/>
  <c r="D29" i="7"/>
  <c r="D29" i="16"/>
  <c r="D38" i="30"/>
  <c r="G38" i="30"/>
  <c r="D29" i="29"/>
  <c r="G29" i="8"/>
  <c r="B27" i="1"/>
  <c r="D28" i="8"/>
  <c r="D28" i="14"/>
  <c r="D29" i="14"/>
  <c r="D12" i="1"/>
  <c r="D29" i="8"/>
  <c r="D6" i="1"/>
  <c r="D27" i="1"/>
  <c r="D28" i="1"/>
  <c r="G22" i="1" l="1"/>
  <c r="G27" i="1" s="1"/>
  <c r="G29" i="32"/>
  <c r="E17" i="1"/>
  <c r="E27" i="1" s="1"/>
  <c r="G28" i="1" s="1"/>
  <c r="G29" i="15"/>
</calcChain>
</file>

<file path=xl/sharedStrings.xml><?xml version="1.0" encoding="utf-8"?>
<sst xmlns="http://schemas.openxmlformats.org/spreadsheetml/2006/main" count="420" uniqueCount="157">
  <si>
    <t>Budsjett 2027</t>
  </si>
  <si>
    <t>Resultat 2027</t>
  </si>
  <si>
    <t>Hva</t>
  </si>
  <si>
    <t>UT</t>
  </si>
  <si>
    <t>INN</t>
  </si>
  <si>
    <t>Bidrag/utgifter fra områder</t>
  </si>
  <si>
    <t>utkast</t>
  </si>
  <si>
    <t xml:space="preserve">Litteratur </t>
  </si>
  <si>
    <t>Driftsutgifter for Region</t>
  </si>
  <si>
    <t>x</t>
  </si>
  <si>
    <t>Leder</t>
  </si>
  <si>
    <t>Nestleder</t>
  </si>
  <si>
    <t>Sekretær</t>
  </si>
  <si>
    <t>Varasekretær</t>
  </si>
  <si>
    <t>Kasserer</t>
  </si>
  <si>
    <t>Varakasserer</t>
  </si>
  <si>
    <t>Delegat</t>
  </si>
  <si>
    <t>Varadelegat</t>
  </si>
  <si>
    <t>Telefonkom.</t>
  </si>
  <si>
    <t>Webkom.</t>
  </si>
  <si>
    <t>Oversettelseskom.</t>
  </si>
  <si>
    <t>Fellesskapsutv.kom.</t>
  </si>
  <si>
    <t>Læreservicedag</t>
  </si>
  <si>
    <t>OR koordinator 1</t>
  </si>
  <si>
    <t>OR koordinator 2</t>
  </si>
  <si>
    <t>ECCNA</t>
  </si>
  <si>
    <t>VIPPS NA Regionen 7. Trad</t>
  </si>
  <si>
    <t>Uforutsette utgifter</t>
  </si>
  <si>
    <t>Totalt</t>
  </si>
  <si>
    <t>Resultat</t>
  </si>
  <si>
    <t>Budsjett Områder</t>
  </si>
  <si>
    <t>Resultat
2025</t>
  </si>
  <si>
    <t>snitt</t>
  </si>
  <si>
    <t>Så langt 2026</t>
  </si>
  <si>
    <t>Kommentar</t>
  </si>
  <si>
    <t>Område Nord</t>
  </si>
  <si>
    <t>Område Midt</t>
  </si>
  <si>
    <t>Område Øst</t>
  </si>
  <si>
    <t>Muligens ikke konvent i 2026 der mya av bidraget kommer fra; RKM informert om at de ikke har kasserer</t>
  </si>
  <si>
    <t>Område Øst2</t>
  </si>
  <si>
    <t>RKM gitt beskjed om forventning 20000.- i 2026</t>
  </si>
  <si>
    <t>Område Sør</t>
  </si>
  <si>
    <t>RKM gitt beskjed om forventning 25000.- i 2026</t>
  </si>
  <si>
    <t>Område Vest</t>
  </si>
  <si>
    <t>Total</t>
  </si>
  <si>
    <t xml:space="preserve"> Utfordrende å vurdere på bidrag fra områdene så tidlig i året</t>
  </si>
  <si>
    <t xml:space="preserve"> </t>
  </si>
  <si>
    <t>Budsjett Litteratur</t>
  </si>
  <si>
    <t>Resultat/Inn</t>
  </si>
  <si>
    <t>Salgsinntekt</t>
  </si>
  <si>
    <t>Faktisk overføring</t>
  </si>
  <si>
    <t>Faktsk overført mye mer enn de har tjent</t>
  </si>
  <si>
    <t>Varekostnad</t>
  </si>
  <si>
    <t>Annen driftskostnad</t>
  </si>
  <si>
    <t>Pr. 13.08.26</t>
  </si>
  <si>
    <t>Samme som i fjor. Ikke mottat budsjett for 2026</t>
  </si>
  <si>
    <t>Avtalt med litteraturkommiteen at vi setter opp overføring til regionen på ca. 75000.-. Vil endre frem mot regionsmøtet hvis dette tallet viser seg å være veldig feil.</t>
  </si>
  <si>
    <t>Har brukt ca tall fra i 2025</t>
  </si>
  <si>
    <t>Budsjett Driftsutgifter</t>
  </si>
  <si>
    <t>Leie av lokale</t>
  </si>
  <si>
    <t>Mat og kaffe</t>
  </si>
  <si>
    <t>Budsjett Leder</t>
  </si>
  <si>
    <t>Regionsmøte juni Vest</t>
  </si>
  <si>
    <t>Reise</t>
  </si>
  <si>
    <t>Losji</t>
  </si>
  <si>
    <t>Budsjett Nestleder</t>
  </si>
  <si>
    <t>Reiseutgifter</t>
  </si>
  <si>
    <t>Budsjett Sekretær</t>
  </si>
  <si>
    <t>Budsjett Varasekretær</t>
  </si>
  <si>
    <t>Budsjett kasserer</t>
  </si>
  <si>
    <t>* Hvis møtene er utenfor Oslo</t>
  </si>
  <si>
    <t>Kost 2x435</t>
  </si>
  <si>
    <t>Regionsmøter Øst x 2 *</t>
  </si>
  <si>
    <t>Budsjett Varakasserer</t>
  </si>
  <si>
    <t>Budsjett Delegat</t>
  </si>
  <si>
    <t>Regionsmøte feb</t>
  </si>
  <si>
    <t>Vinter EDM Santiago de Compostela</t>
  </si>
  <si>
    <t>Reise Sandnes til Sola Flyplass</t>
  </si>
  <si>
    <t>Fly</t>
  </si>
  <si>
    <t xml:space="preserve">Flyplass - hotel </t>
  </si>
  <si>
    <t>Hotel</t>
  </si>
  <si>
    <t>Mat diet 6 * 435</t>
  </si>
  <si>
    <t>Lokal trp</t>
  </si>
  <si>
    <t>Regionsmøte Juni</t>
  </si>
  <si>
    <t xml:space="preserve">Sommer EDM Malta </t>
  </si>
  <si>
    <t xml:space="preserve">Trp Flyplass - hotel </t>
  </si>
  <si>
    <t>Regions møte Oktober</t>
  </si>
  <si>
    <t>Budsjett Varadelegat</t>
  </si>
  <si>
    <t>Vinter EDM Santiago de compostela</t>
  </si>
  <si>
    <t xml:space="preserve">Reise </t>
  </si>
  <si>
    <t>Flyplass- hotel</t>
  </si>
  <si>
    <t>Mat diet 6* 435</t>
  </si>
  <si>
    <t>Lokal Transport</t>
  </si>
  <si>
    <t>Sommer EDM Malta</t>
  </si>
  <si>
    <t>Budsjett Telefon</t>
  </si>
  <si>
    <t>Administrativt kostnader</t>
  </si>
  <si>
    <t>Reklamematerialer</t>
  </si>
  <si>
    <t>Telefonutgifter</t>
  </si>
  <si>
    <t>Regionsmøter</t>
  </si>
  <si>
    <t>Reisekostnader for informasjonsmøte for eksempel på konventer</t>
  </si>
  <si>
    <t>Budsjett Web</t>
  </si>
  <si>
    <t>Komitemøter</t>
  </si>
  <si>
    <t>Webutvikling/Drift</t>
  </si>
  <si>
    <t>Webtjenester</t>
  </si>
  <si>
    <t>Domeneleie/Webhotell</t>
  </si>
  <si>
    <t> </t>
  </si>
  <si>
    <t>Budsjett Oversettelse</t>
  </si>
  <si>
    <t>Regionsmøte oktober 2026</t>
  </si>
  <si>
    <t xml:space="preserve">Kristiansand-Oslo-Kristiansand Reise </t>
  </si>
  <si>
    <t>1 overnatting hotell</t>
  </si>
  <si>
    <t>Diett x 2</t>
  </si>
  <si>
    <t>Regionsmøte februar 2027</t>
  </si>
  <si>
    <t>Kristiansand-Oslo-Kristiansand Reise</t>
  </si>
  <si>
    <t>Regionsmøte juni 2027</t>
  </si>
  <si>
    <t>Kristiansand-Vest(?) -Kristiansand Reise</t>
  </si>
  <si>
    <t>1 overnatting Hotell</t>
  </si>
  <si>
    <t>|</t>
  </si>
  <si>
    <t>Budsjett FU</t>
  </si>
  <si>
    <t>Budsjett FU 2027</t>
  </si>
  <si>
    <t>Regionmøter</t>
  </si>
  <si>
    <t>Reiseutgifter (februarmøte) Leder</t>
  </si>
  <si>
    <t>Reiseutgifter (februarmøte) Nestledereder</t>
  </si>
  <si>
    <t>Reiseutgifter (oktober-møte) Leder</t>
  </si>
  <si>
    <t>Diett (oktober-møte) Leder</t>
  </si>
  <si>
    <t>Reiseutgifter (oktober-møte) Nestleder</t>
  </si>
  <si>
    <t>Diett (oktober-møte) Nestleder</t>
  </si>
  <si>
    <t>Flybilletter (juni-møte) Leder</t>
  </si>
  <si>
    <t>Flybilletter (juni-møte) Nestleder</t>
  </si>
  <si>
    <t>Hotell (juni-møte) (2 rom - leder og nestleder)</t>
  </si>
  <si>
    <t>Reiseutgifter (juni-møte) Leder</t>
  </si>
  <si>
    <t>Reiseutgifter (juni-møte) Nestleder</t>
  </si>
  <si>
    <t>Diett (juni-møte) Leder</t>
  </si>
  <si>
    <t>Diett (juni-møte) Nestleder</t>
  </si>
  <si>
    <t>Læredag i utland (Berlin) 1 person</t>
  </si>
  <si>
    <t>Flybillett læredag</t>
  </si>
  <si>
    <t>Hotellrom læredag</t>
  </si>
  <si>
    <t>Reiseutgifter læredag - inkl. registrering</t>
  </si>
  <si>
    <t>Diett læredag</t>
  </si>
  <si>
    <t>Sum utgifter læredag</t>
  </si>
  <si>
    <t>Andre utgifter</t>
  </si>
  <si>
    <t>Sum andre utgifter</t>
  </si>
  <si>
    <t>FU oppdrag</t>
  </si>
  <si>
    <t>Sum utgifter FU oppdrag</t>
  </si>
  <si>
    <t>Budsjett Læreservicedag</t>
  </si>
  <si>
    <t>Budsjett Koordinator 1</t>
  </si>
  <si>
    <t>Transport regionsmøte</t>
  </si>
  <si>
    <t>Kost</t>
  </si>
  <si>
    <t>Budsjett Koordinator 2</t>
  </si>
  <si>
    <t xml:space="preserve">Budsjett ECCNA </t>
  </si>
  <si>
    <t>Budsjett VIPPS NA Regionen</t>
  </si>
  <si>
    <t>VIPPS</t>
  </si>
  <si>
    <t>Budsjett Uforutsette utgifter</t>
  </si>
  <si>
    <t>Diverse</t>
  </si>
  <si>
    <t>* Fjerner disse utgiftene siden vi har en stor buffer til samme formål</t>
  </si>
  <si>
    <t>Budsjett  2024</t>
  </si>
  <si>
    <t>Resultat 2024</t>
  </si>
  <si>
    <t>Budsjett &lt;service&gt;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</si>
</sst>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r&quot;\ #,##0.00;[Red]\-&quot;kr&quot;\ #,##0.00"/>
    <numFmt numFmtId="165" formatCode="&quot;kr&quot;\ #,##0;[Red]&quot;kr&quot;\ \-#,##0"/>
    <numFmt numFmtId="166" formatCode="&quot;kr&quot;\ #,##0.00;[Red]&quot;kr&quot;\ \-#,##0.00"/>
    <numFmt numFmtId="167" formatCode="_ &quot;kr&quot;\ * #,##0.00_ ;_ &quot;kr&quot;\ * \-#,##0.00_ ;_ &quot;kr&quot;\ * &quot;-&quot;??_ ;_ @_ "/>
    <numFmt numFmtId="168" formatCode="&quot;kr&quot;\ #,##0.00"/>
    <numFmt numFmtId="169" formatCode="_-&quot;NOK&quot;\ * #,##0.00_-;\-&quot;NOK&quot;\ * #,##0.00_-;_-&quot;NOK&quot;\ * &quot;-&quot;??_-;_-@_-"/>
    <numFmt numFmtId="170" formatCode="&quot;kr&quot;\ #,##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trike/>
      <sz val="12"/>
      <color rgb="FF000000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sz val="12"/>
      <color theme="1"/>
      <name val="Aptos"/>
      <family val="2"/>
    </font>
    <font>
      <sz val="12"/>
      <color theme="1"/>
      <name val="Segoe UI"/>
      <family val="2"/>
    </font>
    <font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2"/>
      <color rgb="FF00B050"/>
      <name val="Calibri"/>
      <family val="2"/>
      <scheme val="minor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00B050"/>
      <name val="Calibri"/>
      <family val="2"/>
      <scheme val="minor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9" fillId="0" borderId="0"/>
    <xf numFmtId="167" fontId="1" fillId="0" borderId="0" applyFont="0" applyFill="0" applyBorder="0" applyAlignment="0" applyProtection="0"/>
    <xf numFmtId="169" fontId="3" fillId="0" borderId="0" applyFont="0" applyFill="0" applyBorder="0" applyAlignment="0" applyProtection="0"/>
  </cellStyleXfs>
  <cellXfs count="17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6" fillId="0" borderId="0" xfId="0" applyFont="1" applyAlignment="1">
      <alignment vertical="center"/>
    </xf>
    <xf numFmtId="0" fontId="5" fillId="0" borderId="0" xfId="0" applyFont="1"/>
    <xf numFmtId="0" fontId="0" fillId="0" borderId="5" xfId="0" applyBorder="1"/>
    <xf numFmtId="0" fontId="0" fillId="0" borderId="6" xfId="0" applyBorder="1"/>
    <xf numFmtId="0" fontId="3" fillId="0" borderId="3" xfId="0" applyFont="1" applyBorder="1"/>
    <xf numFmtId="0" fontId="3" fillId="0" borderId="4" xfId="0" applyFont="1" applyBorder="1"/>
    <xf numFmtId="0" fontId="3" fillId="2" borderId="1" xfId="0" applyFont="1" applyFill="1" applyBorder="1"/>
    <xf numFmtId="0" fontId="3" fillId="3" borderId="7" xfId="0" applyFont="1" applyFill="1" applyBorder="1"/>
    <xf numFmtId="166" fontId="3" fillId="3" borderId="7" xfId="0" applyNumberFormat="1" applyFont="1" applyFill="1" applyBorder="1"/>
    <xf numFmtId="166" fontId="3" fillId="3" borderId="8" xfId="0" applyNumberFormat="1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3" fillId="3" borderId="14" xfId="0" applyFont="1" applyFill="1" applyBorder="1"/>
    <xf numFmtId="168" fontId="3" fillId="3" borderId="7" xfId="0" applyNumberFormat="1" applyFont="1" applyFill="1" applyBorder="1"/>
    <xf numFmtId="168" fontId="3" fillId="3" borderId="14" xfId="0" applyNumberFormat="1" applyFont="1" applyFill="1" applyBorder="1"/>
    <xf numFmtId="168" fontId="3" fillId="2" borderId="1" xfId="0" applyNumberFormat="1" applyFont="1" applyFill="1" applyBorder="1"/>
    <xf numFmtId="168" fontId="3" fillId="2" borderId="13" xfId="0" applyNumberFormat="1" applyFont="1" applyFill="1" applyBorder="1"/>
    <xf numFmtId="168" fontId="3" fillId="2" borderId="4" xfId="0" applyNumberFormat="1" applyFont="1" applyFill="1" applyBorder="1"/>
    <xf numFmtId="0" fontId="3" fillId="2" borderId="2" xfId="0" applyFont="1" applyFill="1" applyBorder="1"/>
    <xf numFmtId="168" fontId="3" fillId="2" borderId="2" xfId="0" applyNumberFormat="1" applyFont="1" applyFill="1" applyBorder="1"/>
    <xf numFmtId="168" fontId="3" fillId="2" borderId="12" xfId="0" applyNumberFormat="1" applyFont="1" applyFill="1" applyBorder="1"/>
    <xf numFmtId="168" fontId="3" fillId="2" borderId="3" xfId="0" applyNumberFormat="1" applyFont="1" applyFill="1" applyBorder="1"/>
    <xf numFmtId="0" fontId="0" fillId="0" borderId="1" xfId="0" applyBorder="1"/>
    <xf numFmtId="166" fontId="7" fillId="0" borderId="17" xfId="0" applyNumberFormat="1" applyFont="1" applyBorder="1"/>
    <xf numFmtId="167" fontId="3" fillId="2" borderId="1" xfId="5" applyFont="1" applyFill="1" applyBorder="1"/>
    <xf numFmtId="165" fontId="3" fillId="2" borderId="1" xfId="5" applyNumberFormat="1" applyFont="1" applyFill="1" applyBorder="1"/>
    <xf numFmtId="0" fontId="0" fillId="0" borderId="21" xfId="0" applyBorder="1"/>
    <xf numFmtId="0" fontId="0" fillId="0" borderId="24" xfId="0" applyBorder="1"/>
    <xf numFmtId="167" fontId="3" fillId="5" borderId="1" xfId="5" applyFont="1" applyFill="1" applyBorder="1"/>
    <xf numFmtId="0" fontId="7" fillId="0" borderId="2" xfId="0" applyFont="1" applyBorder="1"/>
    <xf numFmtId="0" fontId="0" fillId="2" borderId="21" xfId="0" applyFill="1" applyBorder="1"/>
    <xf numFmtId="0" fontId="10" fillId="0" borderId="2" xfId="0" applyFont="1" applyBorder="1"/>
    <xf numFmtId="0" fontId="3" fillId="2" borderId="21" xfId="0" applyFont="1" applyFill="1" applyBorder="1"/>
    <xf numFmtId="0" fontId="3" fillId="0" borderId="21" xfId="0" applyFont="1" applyBorder="1"/>
    <xf numFmtId="167" fontId="3" fillId="2" borderId="21" xfId="5" applyFont="1" applyFill="1" applyBorder="1"/>
    <xf numFmtId="168" fontId="3" fillId="2" borderId="21" xfId="0" applyNumberFormat="1" applyFont="1" applyFill="1" applyBorder="1"/>
    <xf numFmtId="168" fontId="0" fillId="2" borderId="21" xfId="0" applyNumberFormat="1" applyFill="1" applyBorder="1"/>
    <xf numFmtId="165" fontId="3" fillId="2" borderId="1" xfId="0" applyNumberFormat="1" applyFont="1" applyFill="1" applyBorder="1"/>
    <xf numFmtId="0" fontId="7" fillId="0" borderId="1" xfId="0" applyFont="1" applyBorder="1"/>
    <xf numFmtId="166" fontId="7" fillId="0" borderId="27" xfId="0" applyNumberFormat="1" applyFont="1" applyBorder="1"/>
    <xf numFmtId="166" fontId="7" fillId="0" borderId="15" xfId="0" applyNumberFormat="1" applyFont="1" applyBorder="1"/>
    <xf numFmtId="0" fontId="8" fillId="0" borderId="2" xfId="0" applyFont="1" applyBorder="1"/>
    <xf numFmtId="0" fontId="8" fillId="0" borderId="3" xfId="0" applyFont="1" applyBorder="1"/>
    <xf numFmtId="0" fontId="3" fillId="2" borderId="27" xfId="0" applyFont="1" applyFill="1" applyBorder="1"/>
    <xf numFmtId="0" fontId="5" fillId="0" borderId="12" xfId="0" applyFont="1" applyBorder="1"/>
    <xf numFmtId="168" fontId="5" fillId="0" borderId="13" xfId="0" applyNumberFormat="1" applyFont="1" applyBorder="1"/>
    <xf numFmtId="0" fontId="5" fillId="0" borderId="25" xfId="0" applyFont="1" applyBorder="1"/>
    <xf numFmtId="166" fontId="3" fillId="5" borderId="7" xfId="0" applyNumberFormat="1" applyFont="1" applyFill="1" applyBorder="1"/>
    <xf numFmtId="166" fontId="3" fillId="5" borderId="23" xfId="0" applyNumberFormat="1" applyFont="1" applyFill="1" applyBorder="1"/>
    <xf numFmtId="166" fontId="3" fillId="5" borderId="6" xfId="0" applyNumberFormat="1" applyFont="1" applyFill="1" applyBorder="1"/>
    <xf numFmtId="166" fontId="3" fillId="5" borderId="26" xfId="0" applyNumberFormat="1" applyFont="1" applyFill="1" applyBorder="1"/>
    <xf numFmtId="168" fontId="3" fillId="3" borderId="8" xfId="0" applyNumberFormat="1" applyFont="1" applyFill="1" applyBorder="1"/>
    <xf numFmtId="0" fontId="3" fillId="0" borderId="6" xfId="0" applyFont="1" applyBorder="1"/>
    <xf numFmtId="168" fontId="3" fillId="5" borderId="6" xfId="0" applyNumberFormat="1" applyFont="1" applyFill="1" applyBorder="1"/>
    <xf numFmtId="0" fontId="3" fillId="5" borderId="6" xfId="0" applyFont="1" applyFill="1" applyBorder="1"/>
    <xf numFmtId="168" fontId="3" fillId="2" borderId="6" xfId="0" applyNumberFormat="1" applyFont="1" applyFill="1" applyBorder="1"/>
    <xf numFmtId="168" fontId="3" fillId="0" borderId="6" xfId="0" applyNumberFormat="1" applyFont="1" applyBorder="1"/>
    <xf numFmtId="0" fontId="3" fillId="0" borderId="24" xfId="0" applyFont="1" applyBorder="1"/>
    <xf numFmtId="168" fontId="7" fillId="0" borderId="13" xfId="0" applyNumberFormat="1" applyFont="1" applyBorder="1"/>
    <xf numFmtId="0" fontId="7" fillId="0" borderId="25" xfId="0" applyFont="1" applyBorder="1"/>
    <xf numFmtId="0" fontId="3" fillId="0" borderId="5" xfId="0" applyFont="1" applyBorder="1"/>
    <xf numFmtId="0" fontId="3" fillId="0" borderId="26" xfId="0" applyFont="1" applyBorder="1"/>
    <xf numFmtId="0" fontId="7" fillId="0" borderId="12" xfId="0" applyFont="1" applyBorder="1"/>
    <xf numFmtId="0" fontId="3" fillId="0" borderId="16" xfId="0" applyFont="1" applyBorder="1"/>
    <xf numFmtId="0" fontId="11" fillId="0" borderId="2" xfId="1" applyFont="1" applyBorder="1"/>
    <xf numFmtId="0" fontId="11" fillId="0" borderId="1" xfId="1" applyFont="1" applyBorder="1"/>
    <xf numFmtId="168" fontId="7" fillId="0" borderId="2" xfId="0" applyNumberFormat="1" applyFont="1" applyBorder="1"/>
    <xf numFmtId="0" fontId="7" fillId="0" borderId="15" xfId="0" applyFont="1" applyBorder="1"/>
    <xf numFmtId="168" fontId="3" fillId="2" borderId="28" xfId="0" applyNumberFormat="1" applyFont="1" applyFill="1" applyBorder="1"/>
    <xf numFmtId="168" fontId="7" fillId="5" borderId="21" xfId="0" applyNumberFormat="1" applyFont="1" applyFill="1" applyBorder="1"/>
    <xf numFmtId="168" fontId="7" fillId="2" borderId="21" xfId="0" applyNumberFormat="1" applyFont="1" applyFill="1" applyBorder="1"/>
    <xf numFmtId="168" fontId="7" fillId="5" borderId="28" xfId="0" applyNumberFormat="1" applyFont="1" applyFill="1" applyBorder="1"/>
    <xf numFmtId="168" fontId="3" fillId="5" borderId="22" xfId="0" applyNumberFormat="1" applyFont="1" applyFill="1" applyBorder="1"/>
    <xf numFmtId="168" fontId="3" fillId="5" borderId="21" xfId="0" applyNumberFormat="1" applyFont="1" applyFill="1" applyBorder="1"/>
    <xf numFmtId="168" fontId="12" fillId="2" borderId="21" xfId="0" applyNumberFormat="1" applyFont="1" applyFill="1" applyBorder="1"/>
    <xf numFmtId="0" fontId="3" fillId="0" borderId="0" xfId="0" applyFont="1"/>
    <xf numFmtId="0" fontId="2" fillId="0" borderId="12" xfId="1" applyBorder="1"/>
    <xf numFmtId="0" fontId="2" fillId="0" borderId="2" xfId="1" applyBorder="1"/>
    <xf numFmtId="0" fontId="0" fillId="0" borderId="0" xfId="0" applyAlignment="1">
      <alignment horizontal="right"/>
    </xf>
    <xf numFmtId="168" fontId="3" fillId="2" borderId="29" xfId="0" applyNumberFormat="1" applyFont="1" applyFill="1" applyBorder="1"/>
    <xf numFmtId="0" fontId="8" fillId="0" borderId="1" xfId="0" applyFont="1" applyBorder="1"/>
    <xf numFmtId="0" fontId="5" fillId="0" borderId="1" xfId="0" applyFont="1" applyBorder="1"/>
    <xf numFmtId="0" fontId="7" fillId="0" borderId="21" xfId="0" applyFont="1" applyBorder="1"/>
    <xf numFmtId="168" fontId="3" fillId="2" borderId="30" xfId="0" applyNumberFormat="1" applyFont="1" applyFill="1" applyBorder="1"/>
    <xf numFmtId="0" fontId="12" fillId="0" borderId="21" xfId="0" applyFont="1" applyBorder="1"/>
    <xf numFmtId="0" fontId="12" fillId="0" borderId="2" xfId="0" applyFont="1" applyBorder="1"/>
    <xf numFmtId="168" fontId="12" fillId="2" borderId="1" xfId="0" applyNumberFormat="1" applyFont="1" applyFill="1" applyBorder="1"/>
    <xf numFmtId="0" fontId="13" fillId="0" borderId="2" xfId="0" applyFont="1" applyBorder="1"/>
    <xf numFmtId="0" fontId="13" fillId="0" borderId="21" xfId="0" applyFont="1" applyBorder="1"/>
    <xf numFmtId="168" fontId="3" fillId="5" borderId="28" xfId="0" applyNumberFormat="1" applyFont="1" applyFill="1" applyBorder="1"/>
    <xf numFmtId="167" fontId="12" fillId="5" borderId="1" xfId="5" applyFont="1" applyFill="1" applyBorder="1"/>
    <xf numFmtId="0" fontId="0" fillId="0" borderId="0" xfId="0" applyAlignment="1">
      <alignment horizontal="center"/>
    </xf>
    <xf numFmtId="0" fontId="14" fillId="0" borderId="21" xfId="0" applyFont="1" applyBorder="1"/>
    <xf numFmtId="1" fontId="0" fillId="0" borderId="0" xfId="0" applyNumberFormat="1"/>
    <xf numFmtId="0" fontId="10" fillId="0" borderId="21" xfId="0" applyFont="1" applyBorder="1"/>
    <xf numFmtId="0" fontId="15" fillId="0" borderId="0" xfId="0" applyFont="1" applyAlignment="1">
      <alignment vertical="center"/>
    </xf>
    <xf numFmtId="0" fontId="0" fillId="0" borderId="13" xfId="0" applyBorder="1"/>
    <xf numFmtId="168" fontId="3" fillId="2" borderId="31" xfId="0" applyNumberFormat="1" applyFont="1" applyFill="1" applyBorder="1"/>
    <xf numFmtId="168" fontId="3" fillId="2" borderId="32" xfId="0" applyNumberFormat="1" applyFont="1" applyFill="1" applyBorder="1"/>
    <xf numFmtId="0" fontId="16" fillId="0" borderId="0" xfId="0" applyFont="1"/>
    <xf numFmtId="168" fontId="7" fillId="0" borderId="1" xfId="0" applyNumberFormat="1" applyFont="1" applyBorder="1"/>
    <xf numFmtId="0" fontId="7" fillId="0" borderId="13" xfId="0" applyFont="1" applyBorder="1"/>
    <xf numFmtId="0" fontId="7" fillId="0" borderId="4" xfId="0" applyFont="1" applyBorder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17" fillId="0" borderId="0" xfId="0" applyFont="1" applyAlignment="1">
      <alignment vertical="center"/>
    </xf>
    <xf numFmtId="0" fontId="10" fillId="0" borderId="1" xfId="0" applyFont="1" applyBorder="1"/>
    <xf numFmtId="0" fontId="10" fillId="0" borderId="5" xfId="0" applyFont="1" applyBorder="1"/>
    <xf numFmtId="0" fontId="12" fillId="0" borderId="1" xfId="0" applyFont="1" applyBorder="1"/>
    <xf numFmtId="166" fontId="12" fillId="3" borderId="7" xfId="0" applyNumberFormat="1" applyFont="1" applyFill="1" applyBorder="1"/>
    <xf numFmtId="168" fontId="12" fillId="2" borderId="2" xfId="0" applyNumberFormat="1" applyFont="1" applyFill="1" applyBorder="1"/>
    <xf numFmtId="164" fontId="8" fillId="6" borderId="7" xfId="0" applyNumberFormat="1" applyFont="1" applyFill="1" applyBorder="1"/>
    <xf numFmtId="0" fontId="3" fillId="4" borderId="9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8" fontId="3" fillId="5" borderId="29" xfId="0" applyNumberFormat="1" applyFont="1" applyFill="1" applyBorder="1"/>
    <xf numFmtId="168" fontId="7" fillId="5" borderId="29" xfId="0" applyNumberFormat="1" applyFont="1" applyFill="1" applyBorder="1"/>
    <xf numFmtId="0" fontId="0" fillId="0" borderId="6" xfId="0" applyBorder="1" applyAlignment="1">
      <alignment wrapText="1"/>
    </xf>
    <xf numFmtId="168" fontId="3" fillId="2" borderId="22" xfId="0" applyNumberFormat="1" applyFont="1" applyFill="1" applyBorder="1"/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3" xfId="0" applyFont="1" applyBorder="1" applyAlignment="1">
      <alignment wrapText="1"/>
    </xf>
    <xf numFmtId="168" fontId="3" fillId="2" borderId="27" xfId="0" applyNumberFormat="1" applyFont="1" applyFill="1" applyBorder="1"/>
    <xf numFmtId="168" fontId="3" fillId="3" borderId="33" xfId="0" applyNumberFormat="1" applyFont="1" applyFill="1" applyBorder="1"/>
    <xf numFmtId="166" fontId="3" fillId="3" borderId="1" xfId="0" applyNumberFormat="1" applyFont="1" applyFill="1" applyBorder="1"/>
    <xf numFmtId="168" fontId="3" fillId="3" borderId="1" xfId="0" applyNumberFormat="1" applyFont="1" applyFill="1" applyBorder="1"/>
    <xf numFmtId="0" fontId="8" fillId="0" borderId="2" xfId="0" applyFont="1" applyBorder="1" applyAlignment="1">
      <alignment wrapText="1"/>
    </xf>
    <xf numFmtId="168" fontId="12" fillId="2" borderId="22" xfId="0" applyNumberFormat="1" applyFont="1" applyFill="1" applyBorder="1"/>
    <xf numFmtId="0" fontId="19" fillId="0" borderId="2" xfId="0" applyFont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168" fontId="3" fillId="2" borderId="1" xfId="5" applyNumberFormat="1" applyFont="1" applyFill="1" applyBorder="1"/>
    <xf numFmtId="168" fontId="3" fillId="0" borderId="1" xfId="0" applyNumberFormat="1" applyFont="1" applyBorder="1"/>
    <xf numFmtId="168" fontId="3" fillId="5" borderId="1" xfId="5" applyNumberFormat="1" applyFont="1" applyFill="1" applyBorder="1"/>
    <xf numFmtId="168" fontId="3" fillId="0" borderId="4" xfId="0" applyNumberFormat="1" applyFont="1" applyBorder="1"/>
    <xf numFmtId="168" fontId="0" fillId="2" borderId="1" xfId="0" applyNumberFormat="1" applyFill="1" applyBorder="1"/>
    <xf numFmtId="0" fontId="3" fillId="0" borderId="22" xfId="0" applyFont="1" applyBorder="1"/>
    <xf numFmtId="168" fontId="3" fillId="2" borderId="5" xfId="0" applyNumberFormat="1" applyFont="1" applyFill="1" applyBorder="1"/>
    <xf numFmtId="0" fontId="3" fillId="3" borderId="33" xfId="0" applyFont="1" applyFill="1" applyBorder="1"/>
    <xf numFmtId="167" fontId="3" fillId="2" borderId="4" xfId="5" applyFont="1" applyFill="1" applyBorder="1"/>
    <xf numFmtId="0" fontId="3" fillId="3" borderId="8" xfId="0" applyFont="1" applyFill="1" applyBorder="1"/>
    <xf numFmtId="170" fontId="0" fillId="0" borderId="0" xfId="0" applyNumberFormat="1"/>
    <xf numFmtId="168" fontId="0" fillId="0" borderId="0" xfId="0" applyNumberFormat="1"/>
    <xf numFmtId="16" fontId="3" fillId="0" borderId="1" xfId="0" applyNumberFormat="1" applyFont="1" applyBorder="1"/>
    <xf numFmtId="165" fontId="19" fillId="2" borderId="1" xfId="5" applyNumberFormat="1" applyFont="1" applyFill="1" applyBorder="1"/>
    <xf numFmtId="4" fontId="0" fillId="0" borderId="0" xfId="0" applyNumberFormat="1"/>
    <xf numFmtId="166" fontId="0" fillId="0" borderId="0" xfId="0" applyNumberFormat="1"/>
    <xf numFmtId="0" fontId="0" fillId="0" borderId="0" xfId="0" applyAlignment="1">
      <alignment horizontal="left"/>
    </xf>
    <xf numFmtId="170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23" fillId="0" borderId="34" xfId="0" applyFont="1" applyBorder="1"/>
    <xf numFmtId="0" fontId="4" fillId="0" borderId="34" xfId="0" applyFont="1" applyBorder="1"/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</cellXfs>
  <cellStyles count="7">
    <cellStyle name="Hyperkobling" xfId="1" builtinId="8"/>
    <cellStyle name="Normal" xfId="0" builtinId="0"/>
    <cellStyle name="Normal 2" xfId="2" xr:uid="{00000000-0005-0000-0000-000003000000}"/>
    <cellStyle name="Normal 3" xfId="3" xr:uid="{00000000-0005-0000-0000-000004000000}"/>
    <cellStyle name="Normal 4" xfId="4" xr:uid="{00000000-0005-0000-0000-000005000000}"/>
    <cellStyle name="Valuta" xfId="5" builtinId="4"/>
    <cellStyle name="Valuta 2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29"/>
  <sheetViews>
    <sheetView topLeftCell="A13" zoomScale="87" zoomScaleNormal="87" workbookViewId="0">
      <selection activeCell="K7" sqref="K7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10.85546875" customWidth="1"/>
    <col min="4" max="4" width="14.85546875" bestFit="1" customWidth="1"/>
    <col min="5" max="5" width="14.28515625" customWidth="1"/>
    <col min="6" max="6" width="11" customWidth="1"/>
    <col min="7" max="7" width="14.28515625" customWidth="1"/>
    <col min="8" max="15" width="11.42578125" customWidth="1"/>
    <col min="16" max="16" width="16.42578125" bestFit="1" customWidth="1"/>
    <col min="17" max="20" width="11.42578125" customWidth="1"/>
    <col min="21" max="21" width="14.5703125" customWidth="1"/>
    <col min="22" max="256" width="11.42578125" customWidth="1"/>
  </cols>
  <sheetData>
    <row r="1" spans="1:21" s="3" customFormat="1" ht="44.25" customHeight="1">
      <c r="A1" s="168" t="s">
        <v>0</v>
      </c>
      <c r="B1" s="169"/>
      <c r="C1" s="169"/>
      <c r="D1" s="170"/>
      <c r="E1" s="3" t="s">
        <v>1</v>
      </c>
    </row>
    <row r="2" spans="1:21" ht="15.75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21" ht="15.75">
      <c r="A3" s="2"/>
      <c r="B3" s="9"/>
      <c r="C3" s="1"/>
      <c r="D3" s="10"/>
      <c r="E3" s="24"/>
      <c r="F3" s="1"/>
      <c r="G3" s="10"/>
    </row>
    <row r="4" spans="1:21" ht="15.75">
      <c r="A4" s="2"/>
      <c r="B4" s="9"/>
      <c r="C4" s="1"/>
      <c r="D4" s="11"/>
      <c r="E4" s="24"/>
      <c r="F4" s="1"/>
      <c r="G4" s="11"/>
    </row>
    <row r="5" spans="1:21" ht="15.6">
      <c r="A5" s="70" t="s">
        <v>5</v>
      </c>
      <c r="B5" s="21">
        <f>Områder!B28</f>
        <v>0</v>
      </c>
      <c r="C5" s="1" t="s">
        <v>6</v>
      </c>
      <c r="D5" s="11">
        <f>Områder!D28</f>
        <v>130000</v>
      </c>
      <c r="E5" s="21">
        <f>Områder!E28</f>
        <v>0</v>
      </c>
      <c r="F5" s="1"/>
      <c r="G5" s="11">
        <f>Områder!G28</f>
        <v>0</v>
      </c>
    </row>
    <row r="6" spans="1:21" ht="15.6">
      <c r="A6" s="70" t="s">
        <v>7</v>
      </c>
      <c r="B6" s="21">
        <f>Litteratur!B28</f>
        <v>275000</v>
      </c>
      <c r="C6" s="1" t="s">
        <v>6</v>
      </c>
      <c r="D6" s="11">
        <f>Litteratur!D28</f>
        <v>350000</v>
      </c>
      <c r="E6" s="21">
        <f>Litteratur!E28</f>
        <v>0</v>
      </c>
      <c r="F6" s="1"/>
      <c r="G6" s="11">
        <f>Litteratur!G28</f>
        <v>0</v>
      </c>
    </row>
    <row r="7" spans="1:21" ht="15.6">
      <c r="A7" s="70" t="s">
        <v>8</v>
      </c>
      <c r="B7" s="21">
        <f>'Drift Utg.'!B28</f>
        <v>6750</v>
      </c>
      <c r="C7" s="1" t="s">
        <v>9</v>
      </c>
      <c r="D7" s="11">
        <f>'Drift Utg.'!D28</f>
        <v>0</v>
      </c>
      <c r="E7" s="21">
        <f>'Drift Utg.'!E28</f>
        <v>0</v>
      </c>
      <c r="F7" s="1"/>
      <c r="G7" s="11">
        <f>'Drift Utg.'!G28</f>
        <v>0</v>
      </c>
    </row>
    <row r="8" spans="1:21" ht="15.6">
      <c r="A8" s="70" t="s">
        <v>10</v>
      </c>
      <c r="B8" s="21">
        <f>Leder!B28</f>
        <v>4900</v>
      </c>
      <c r="C8" s="1" t="s">
        <v>9</v>
      </c>
      <c r="D8" s="19">
        <f>Leder!D28</f>
        <v>0</v>
      </c>
      <c r="E8" s="21">
        <f>Leder!E28</f>
        <v>0</v>
      </c>
      <c r="F8" s="1"/>
      <c r="G8" s="19">
        <f>Leder!G28</f>
        <v>0</v>
      </c>
    </row>
    <row r="9" spans="1:21" ht="15.6">
      <c r="A9" s="70" t="s">
        <v>11</v>
      </c>
      <c r="B9" s="21">
        <f>Nestleder!B28</f>
        <v>10000</v>
      </c>
      <c r="C9" s="1" t="s">
        <v>9</v>
      </c>
      <c r="D9" s="19">
        <f>Nestleder!D28</f>
        <v>0</v>
      </c>
      <c r="E9" s="21">
        <f>Nestleder!E28</f>
        <v>0</v>
      </c>
      <c r="F9" s="71"/>
      <c r="G9" s="19">
        <f>Nestleder!G28</f>
        <v>0</v>
      </c>
    </row>
    <row r="10" spans="1:21" ht="15.6">
      <c r="A10" s="70" t="s">
        <v>12</v>
      </c>
      <c r="B10" s="21">
        <f>Sekretær!B28</f>
        <v>10000</v>
      </c>
      <c r="C10" s="1" t="s">
        <v>9</v>
      </c>
      <c r="D10" s="19">
        <f>Sekretær!D28</f>
        <v>0</v>
      </c>
      <c r="E10" s="21">
        <f>Sekretær!E28</f>
        <v>0</v>
      </c>
      <c r="F10" s="1"/>
      <c r="G10" s="19">
        <f>Sekretær!G28</f>
        <v>0</v>
      </c>
    </row>
    <row r="11" spans="1:21" ht="15.6">
      <c r="A11" s="70" t="s">
        <v>13</v>
      </c>
      <c r="B11" s="21">
        <f>'Vara Sekretær'!B28</f>
        <v>10000</v>
      </c>
      <c r="C11" s="1" t="s">
        <v>9</v>
      </c>
      <c r="D11" s="19">
        <f>'Vara Sekretær'!D28</f>
        <v>0</v>
      </c>
      <c r="E11" s="21">
        <f>'Vara Sekretær'!E28</f>
        <v>0</v>
      </c>
      <c r="F11" s="1"/>
      <c r="G11" s="19">
        <f>'Vara Sekretær'!G28</f>
        <v>0</v>
      </c>
    </row>
    <row r="12" spans="1:21" ht="15.6">
      <c r="A12" s="70" t="s">
        <v>14</v>
      </c>
      <c r="B12" s="21">
        <f>Kasserer!B28</f>
        <v>9370</v>
      </c>
      <c r="C12" s="1" t="s">
        <v>9</v>
      </c>
      <c r="D12" s="19">
        <f>Kasserer!D28</f>
        <v>0</v>
      </c>
      <c r="E12" s="21">
        <f>Kasserer!E28</f>
        <v>0</v>
      </c>
      <c r="F12" s="1"/>
      <c r="G12" s="19">
        <f>Kasserer!G28</f>
        <v>0</v>
      </c>
    </row>
    <row r="13" spans="1:21" ht="15.6">
      <c r="A13" s="70" t="s">
        <v>15</v>
      </c>
      <c r="B13" s="21">
        <f>'Vara Kasserer'!B28</f>
        <v>9370</v>
      </c>
      <c r="C13" s="1" t="s">
        <v>9</v>
      </c>
      <c r="D13" s="19">
        <f>'Vara Kasserer'!D28</f>
        <v>0</v>
      </c>
      <c r="E13" s="21">
        <f>'Vara Kasserer'!E28</f>
        <v>0</v>
      </c>
      <c r="F13" s="1"/>
      <c r="G13" s="19">
        <f>'Vara Kasserer'!G28</f>
        <v>0</v>
      </c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</row>
    <row r="14" spans="1:21" ht="15.6">
      <c r="A14" s="70" t="s">
        <v>16</v>
      </c>
      <c r="B14" s="21">
        <f>Delegat!B37</f>
        <v>26120</v>
      </c>
      <c r="C14" s="1" t="s">
        <v>9</v>
      </c>
      <c r="D14" s="19">
        <f>Delegat!D37</f>
        <v>0</v>
      </c>
      <c r="E14" s="21">
        <f>Delegat!E37</f>
        <v>0</v>
      </c>
      <c r="F14" s="1"/>
      <c r="G14" s="19">
        <f>Delegat!G37</f>
        <v>0</v>
      </c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</row>
    <row r="15" spans="1:21" ht="15.6">
      <c r="A15" s="70" t="s">
        <v>17</v>
      </c>
      <c r="B15" s="21">
        <f>'Vara Delegat'!B37</f>
        <v>26120</v>
      </c>
      <c r="C15" s="1" t="s">
        <v>9</v>
      </c>
      <c r="D15" s="19">
        <f>'Vara Delegat'!D37</f>
        <v>0</v>
      </c>
      <c r="E15" s="21">
        <f>'Vara Delegat'!E37</f>
        <v>0</v>
      </c>
      <c r="F15" s="1"/>
      <c r="G15" s="19">
        <f>'Vara Delegat'!G37</f>
        <v>0</v>
      </c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</row>
    <row r="16" spans="1:21" ht="15.6">
      <c r="A16" s="70" t="s">
        <v>18</v>
      </c>
      <c r="B16" s="21">
        <f>Telefon!B28</f>
        <v>27800</v>
      </c>
      <c r="C16" s="1" t="s">
        <v>9</v>
      </c>
      <c r="D16" s="19">
        <f>Telefon!D28</f>
        <v>0</v>
      </c>
      <c r="E16" s="21">
        <f>Telefon!E28</f>
        <v>0</v>
      </c>
      <c r="F16" s="1"/>
      <c r="G16" s="19">
        <f>Telefon!G28</f>
        <v>0</v>
      </c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</row>
    <row r="17" spans="1:21" ht="15.6">
      <c r="A17" s="70" t="s">
        <v>19</v>
      </c>
      <c r="B17" s="21">
        <f>Web!B28</f>
        <v>17000</v>
      </c>
      <c r="C17" s="1" t="s">
        <v>9</v>
      </c>
      <c r="D17" s="19">
        <f>Web!D28</f>
        <v>0</v>
      </c>
      <c r="E17" s="21">
        <f>Web!E28</f>
        <v>0</v>
      </c>
      <c r="F17" s="1"/>
      <c r="G17" s="19">
        <f>Web!G28</f>
        <v>0</v>
      </c>
      <c r="I17" s="160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</row>
    <row r="18" spans="1:21" ht="15.6">
      <c r="A18" s="70" t="s">
        <v>20</v>
      </c>
      <c r="B18" s="21">
        <f>Oversettelse!B28</f>
        <v>11400</v>
      </c>
      <c r="C18" s="158" t="s">
        <v>9</v>
      </c>
      <c r="D18" s="19">
        <f>Oversettelse!D28</f>
        <v>0</v>
      </c>
      <c r="E18" s="21">
        <f>Oversettelse!E28</f>
        <v>0</v>
      </c>
      <c r="F18" s="1"/>
      <c r="G18" s="19">
        <f>Oversettelse!G28</f>
        <v>0</v>
      </c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</row>
    <row r="19" spans="1:21" ht="15.6">
      <c r="A19" s="70" t="s">
        <v>21</v>
      </c>
      <c r="B19" s="21">
        <f>FU!B37</f>
        <v>57045</v>
      </c>
      <c r="C19" s="1" t="s">
        <v>9</v>
      </c>
      <c r="D19" s="19">
        <f>FU!D37</f>
        <v>0</v>
      </c>
      <c r="E19" s="21">
        <f>FU!E37</f>
        <v>0</v>
      </c>
      <c r="F19" s="1"/>
      <c r="G19" s="19">
        <f>FU!G37</f>
        <v>0</v>
      </c>
      <c r="K19" s="99"/>
      <c r="M19" s="99"/>
      <c r="N19" s="99"/>
      <c r="O19" s="99"/>
      <c r="P19" s="99"/>
      <c r="Q19" s="99"/>
      <c r="R19" s="99"/>
      <c r="S19" s="99"/>
      <c r="T19" s="99"/>
      <c r="U19" s="99"/>
    </row>
    <row r="20" spans="1:21" ht="15.6">
      <c r="A20" s="83" t="s">
        <v>22</v>
      </c>
      <c r="B20" s="21">
        <f>Læreservicedag!B28</f>
        <v>0</v>
      </c>
      <c r="C20" s="1" t="s">
        <v>9</v>
      </c>
      <c r="D20" s="19">
        <f>Læreservicedag!D28</f>
        <v>0</v>
      </c>
      <c r="E20" s="21">
        <f>Læreservicedag!E28</f>
        <v>0</v>
      </c>
      <c r="F20" s="1"/>
      <c r="G20" s="19">
        <f>Læreservicedag!G28</f>
        <v>0</v>
      </c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</row>
    <row r="21" spans="1:21" ht="15.6">
      <c r="A21" s="82" t="s">
        <v>23</v>
      </c>
      <c r="B21" s="21">
        <f>'OR Koor. 1'!B37</f>
        <v>6370</v>
      </c>
      <c r="C21" s="17" t="s">
        <v>9</v>
      </c>
      <c r="D21" s="20">
        <f>'OR Koor. 1'!D28</f>
        <v>0</v>
      </c>
      <c r="E21" s="22">
        <f>'OR Koor. 1'!E28</f>
        <v>0</v>
      </c>
      <c r="F21" s="17"/>
      <c r="G21" s="20">
        <f>'OR Koor. 1'!G28</f>
        <v>0</v>
      </c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</row>
    <row r="22" spans="1:21" ht="15.6">
      <c r="A22" s="83" t="s">
        <v>24</v>
      </c>
      <c r="B22" s="21">
        <f>'OR Koor. 2'!B28</f>
        <v>2500</v>
      </c>
      <c r="C22" s="1" t="s">
        <v>9</v>
      </c>
      <c r="D22" s="19">
        <f>'OR Koor. 2'!D28</f>
        <v>0</v>
      </c>
      <c r="E22" s="21">
        <f>'OR Koor. 2'!E28</f>
        <v>0</v>
      </c>
      <c r="F22" s="1"/>
      <c r="G22" s="19">
        <f>'OR Koor. 2'!G28</f>
        <v>0</v>
      </c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</row>
    <row r="23" spans="1:21" ht="15.6">
      <c r="A23" s="83" t="s">
        <v>25</v>
      </c>
      <c r="B23" s="21">
        <f>ECCNA!B28</f>
        <v>0</v>
      </c>
      <c r="C23" s="1" t="s">
        <v>9</v>
      </c>
      <c r="D23" s="19">
        <f>ECCNA!D28</f>
        <v>0</v>
      </c>
      <c r="E23" s="21">
        <f>ECCNA!E28</f>
        <v>0</v>
      </c>
      <c r="F23" s="1"/>
      <c r="G23" s="19">
        <f>ECCNA!G28</f>
        <v>0</v>
      </c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</row>
    <row r="24" spans="1:21" ht="15.6">
      <c r="A24" s="83" t="s">
        <v>26</v>
      </c>
      <c r="B24" s="21">
        <f>'VIPPS NA Regionen'!B28</f>
        <v>0</v>
      </c>
      <c r="C24" s="1" t="s">
        <v>9</v>
      </c>
      <c r="D24" s="19">
        <f>'VIPPS NA Regionen'!D28</f>
        <v>1000</v>
      </c>
      <c r="E24" s="21">
        <f>'VIPPS NA Regionen'!E28</f>
        <v>0</v>
      </c>
      <c r="F24" s="1"/>
      <c r="G24" s="19">
        <f>'VIPPS NA Regionen'!G28</f>
        <v>0</v>
      </c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</row>
    <row r="25" spans="1:21" ht="15.6">
      <c r="A25" s="83" t="s">
        <v>27</v>
      </c>
      <c r="B25" s="21">
        <f>'Uforutsette utgifter'!B28</f>
        <v>0</v>
      </c>
      <c r="C25" s="1" t="s">
        <v>9</v>
      </c>
      <c r="D25" s="19">
        <f>'Uforutsette utgifter'!D28</f>
        <v>0</v>
      </c>
      <c r="E25" s="21">
        <f>'Uforutsette utgifter'!E28</f>
        <v>0</v>
      </c>
      <c r="F25" s="1"/>
      <c r="G25" s="19">
        <f>'Uforutsette utgifter'!G28</f>
        <v>0</v>
      </c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</row>
    <row r="26" spans="1:21" ht="15.95" thickBot="1">
      <c r="A26" s="7"/>
      <c r="B26" s="23"/>
      <c r="C26" s="8"/>
      <c r="D26" s="57"/>
      <c r="E26" s="23"/>
      <c r="F26" s="8"/>
      <c r="G26" s="57"/>
    </row>
    <row r="27" spans="1:21" ht="15.95" thickBot="1">
      <c r="A27" s="58" t="s">
        <v>28</v>
      </c>
      <c r="B27" s="59">
        <f>SUM(B3:B26)</f>
        <v>509745</v>
      </c>
      <c r="C27" s="60"/>
      <c r="D27" s="55">
        <f>SUM(D3:D26)</f>
        <v>481000</v>
      </c>
      <c r="E27" s="59">
        <f>SUM(E3:E26)</f>
        <v>0</v>
      </c>
      <c r="F27" s="60"/>
      <c r="G27" s="55">
        <f>SUM(G3:G26)</f>
        <v>0</v>
      </c>
    </row>
    <row r="28" spans="1:21" ht="15.95" thickBot="1">
      <c r="A28" s="68" t="s">
        <v>29</v>
      </c>
      <c r="B28" s="64"/>
      <c r="C28" s="65"/>
      <c r="D28" s="29">
        <f>SUM(D27-B27)</f>
        <v>-28745</v>
      </c>
      <c r="E28" s="72"/>
      <c r="F28" s="73"/>
      <c r="G28" s="29">
        <f>SUM(G27-E27)</f>
        <v>0</v>
      </c>
    </row>
    <row r="29" spans="1:21" s="4" customFormat="1" ht="15.6">
      <c r="A29" s="1"/>
      <c r="B29" s="1"/>
      <c r="C29" s="1"/>
      <c r="D29" s="58"/>
      <c r="E29" s="1"/>
      <c r="F29" s="1"/>
      <c r="G29" s="58"/>
    </row>
  </sheetData>
  <mergeCells count="1">
    <mergeCell ref="A1:D1"/>
  </mergeCells>
  <hyperlinks>
    <hyperlink ref="A5" location="Områder!A1" display="Bidrag/utgifter' fra områder" xr:uid="{00000000-0004-0000-0000-000000000000}"/>
    <hyperlink ref="A6" location="Litteratur!A1" display="Litteratur " xr:uid="{00000000-0004-0000-0000-000001000000}"/>
    <hyperlink ref="A7" location="'Drift Utg.'!A1" display="Driftsutgifter for Region" xr:uid="{00000000-0004-0000-0000-000002000000}"/>
    <hyperlink ref="A8" location="Leder!A1" display="Leder" xr:uid="{00000000-0004-0000-0000-000003000000}"/>
    <hyperlink ref="A9" location="Nestleder!A1" display="Nestleder" xr:uid="{00000000-0004-0000-0000-000004000000}"/>
    <hyperlink ref="A10" location="Sekretær!A1" display="Sekretær" xr:uid="{00000000-0004-0000-0000-000005000000}"/>
    <hyperlink ref="A12" location="Kasserer!A1" display="Kasserer" xr:uid="{00000000-0004-0000-0000-000006000000}"/>
    <hyperlink ref="A11" location="'Vara Sekretær'!A1" display="Vara- sekretær" xr:uid="{00000000-0004-0000-0000-000007000000}"/>
    <hyperlink ref="A13" location="'Vara Kasserer'!A1" display="Vara- kasserer" xr:uid="{00000000-0004-0000-0000-000008000000}"/>
    <hyperlink ref="A14" location="Delegat!A1" display="Delegat" xr:uid="{00000000-0004-0000-0000-000009000000}"/>
    <hyperlink ref="A15" location="'Vara Delegat'!A1" display="Vara- delegat" xr:uid="{00000000-0004-0000-0000-00000A000000}"/>
    <hyperlink ref="A16" location="Telefon!A1" display="Telefonkom." xr:uid="{00000000-0004-0000-0000-00000C000000}"/>
    <hyperlink ref="A17" location="Web!A1" display="Webkom." xr:uid="{00000000-0004-0000-0000-00000D000000}"/>
    <hyperlink ref="A18" location="Oversettelse!A1" display="Oversettelseskom." xr:uid="{00000000-0004-0000-0000-00000E000000}"/>
    <hyperlink ref="A19" location="FU!A1" display="Fellesskapsutv.kom." xr:uid="{00000000-0004-0000-0000-00000F000000}"/>
    <hyperlink ref="A20" location="Læreservicedag!A1" display="Læreservicedag" xr:uid="{00000000-0004-0000-0000-000010000000}"/>
    <hyperlink ref="A21" location="'OR Koor. 1'!A1" display="OR koordinator 1" xr:uid="{123A3DA5-0574-4109-BB82-CE35F5D737E8}"/>
    <hyperlink ref="A22" location="'OR Koor. 2'!A1" display="OR koordinator 2" xr:uid="{A6CB48FC-EB6C-4CEA-8F49-4E66C8F6BC06}"/>
    <hyperlink ref="A24" location="'VIPPS NA Regionen'!A1" display="VIPPS NA Regionen 7. Trad" xr:uid="{F42B6352-724F-4650-AD07-135E30446A88}"/>
    <hyperlink ref="A23" location="ECCNA!A1" display="ECCNA" xr:uid="{A77EEB1A-704A-42A1-9E71-1FB4C8C63C5D}"/>
    <hyperlink ref="A25" location="'Uforutsette utgifter'!A1" display="Uforutsette utgifter" xr:uid="{4B1725EA-4A71-4D42-92A2-154F3B1FFFCB}"/>
  </hyperlink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9">
    <pageSetUpPr fitToPage="1"/>
  </sheetPr>
  <dimension ref="A1:P30"/>
  <sheetViews>
    <sheetView tabSelected="1" zoomScaleNormal="100" workbookViewId="0">
      <selection activeCell="D6" sqref="D6"/>
    </sheetView>
  </sheetViews>
  <sheetFormatPr defaultColWidth="8.85546875" defaultRowHeight="15" customHeight="1"/>
  <cols>
    <col min="1" max="1" width="32.28515625" customWidth="1"/>
    <col min="2" max="2" width="14.28515625" bestFit="1" customWidth="1"/>
    <col min="3" max="3" width="14.7109375" bestFit="1" customWidth="1"/>
    <col min="4" max="4" width="20" customWidth="1"/>
    <col min="5" max="5" width="33.7109375" customWidth="1"/>
    <col min="6" max="6" width="10.140625" bestFit="1" customWidth="1"/>
    <col min="7" max="7" width="21.42578125" customWidth="1"/>
    <col min="8" max="8" width="11.42578125" customWidth="1"/>
    <col min="9" max="10" width="12.7109375" bestFit="1" customWidth="1"/>
    <col min="11" max="11" width="13.85546875" bestFit="1" customWidth="1"/>
    <col min="12" max="12" width="13.28515625" bestFit="1" customWidth="1"/>
    <col min="13" max="13" width="13.28515625" customWidth="1"/>
    <col min="14" max="14" width="14.42578125" style="162" customWidth="1"/>
    <col min="15" max="258" width="11.42578125" customWidth="1"/>
  </cols>
  <sheetData>
    <row r="1" spans="1:16" s="3" customFormat="1" ht="44.25" customHeight="1">
      <c r="A1" s="168" t="s">
        <v>30</v>
      </c>
      <c r="B1" s="169"/>
      <c r="C1" s="169"/>
      <c r="D1" s="170"/>
      <c r="E1" s="3" t="s">
        <v>29</v>
      </c>
      <c r="I1" s="119" t="s">
        <v>31</v>
      </c>
      <c r="J1">
        <v>2024</v>
      </c>
      <c r="K1">
        <v>2023</v>
      </c>
      <c r="L1" s="97" t="s">
        <v>32</v>
      </c>
      <c r="M1" s="97" t="s">
        <v>33</v>
      </c>
      <c r="N1" s="162" t="s">
        <v>34</v>
      </c>
    </row>
    <row r="2" spans="1:16" ht="15.75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  <c r="I2" s="15" t="s">
        <v>4</v>
      </c>
      <c r="J2" s="15" t="s">
        <v>4</v>
      </c>
      <c r="K2" s="15" t="s">
        <v>4</v>
      </c>
      <c r="L2" s="15" t="s">
        <v>4</v>
      </c>
      <c r="M2" s="15" t="s">
        <v>4</v>
      </c>
    </row>
    <row r="3" spans="1:16" ht="15.75">
      <c r="A3" s="2" t="s">
        <v>35</v>
      </c>
      <c r="B3" s="31"/>
      <c r="C3" s="34" t="s">
        <v>9</v>
      </c>
      <c r="D3" s="19">
        <v>10000</v>
      </c>
      <c r="E3" s="25"/>
      <c r="F3" s="1"/>
      <c r="G3" s="117"/>
      <c r="I3" s="11">
        <v>10000</v>
      </c>
      <c r="J3" s="11">
        <v>5000</v>
      </c>
      <c r="K3" s="11">
        <v>5000</v>
      </c>
      <c r="L3" s="11">
        <f>(I3+J3+K3)/3</f>
        <v>6666.666666666667</v>
      </c>
      <c r="M3" s="11">
        <v>10000</v>
      </c>
      <c r="N3" s="163"/>
      <c r="O3" s="156"/>
      <c r="P3" s="156"/>
    </row>
    <row r="4" spans="1:16" ht="15.75">
      <c r="A4" s="2" t="s">
        <v>36</v>
      </c>
      <c r="B4" s="31"/>
      <c r="C4" s="34" t="s">
        <v>9</v>
      </c>
      <c r="D4" s="19">
        <v>10000</v>
      </c>
      <c r="E4" s="25"/>
      <c r="F4" s="1"/>
      <c r="G4" s="117"/>
      <c r="I4" s="11">
        <v>10000</v>
      </c>
      <c r="J4" s="11">
        <v>10000</v>
      </c>
      <c r="K4" s="11">
        <v>5000</v>
      </c>
      <c r="L4" s="11">
        <f t="shared" ref="L4:L8" si="0">(I4+J4+K4)/3</f>
        <v>8333.3333333333339</v>
      </c>
      <c r="M4" s="11"/>
      <c r="N4" s="163"/>
      <c r="O4" s="156"/>
    </row>
    <row r="5" spans="1:16" ht="15.75">
      <c r="A5" s="1" t="s">
        <v>37</v>
      </c>
      <c r="B5" s="43"/>
      <c r="C5" s="34"/>
      <c r="D5" s="19">
        <v>50000</v>
      </c>
      <c r="E5" s="25"/>
      <c r="F5" s="1"/>
      <c r="G5" s="117"/>
      <c r="I5" s="11">
        <v>78000</v>
      </c>
      <c r="J5" s="11">
        <v>81000</v>
      </c>
      <c r="K5" s="11">
        <v>130500</v>
      </c>
      <c r="L5" s="11">
        <f t="shared" si="0"/>
        <v>96500</v>
      </c>
      <c r="M5" s="11"/>
      <c r="N5" s="163" t="s">
        <v>38</v>
      </c>
      <c r="O5" s="156"/>
    </row>
    <row r="6" spans="1:16" ht="15.75">
      <c r="A6" s="1" t="s">
        <v>39</v>
      </c>
      <c r="B6" s="9"/>
      <c r="C6" s="34" t="s">
        <v>9</v>
      </c>
      <c r="D6" s="19">
        <v>20000</v>
      </c>
      <c r="E6" s="25"/>
      <c r="F6" s="1"/>
      <c r="G6" s="117"/>
      <c r="I6" s="11">
        <v>65000</v>
      </c>
      <c r="J6" s="11">
        <v>0</v>
      </c>
      <c r="K6" s="19">
        <v>10000</v>
      </c>
      <c r="L6" s="19">
        <f t="shared" si="0"/>
        <v>25000</v>
      </c>
      <c r="M6" s="19">
        <v>10000</v>
      </c>
      <c r="N6" s="163" t="s">
        <v>40</v>
      </c>
      <c r="O6" s="156"/>
    </row>
    <row r="7" spans="1:16" ht="15.75">
      <c r="A7" s="1" t="s">
        <v>41</v>
      </c>
      <c r="B7" s="9"/>
      <c r="C7" s="34" t="s">
        <v>9</v>
      </c>
      <c r="D7" s="19">
        <v>25000</v>
      </c>
      <c r="E7" s="25"/>
      <c r="F7" s="1"/>
      <c r="G7" s="117"/>
      <c r="I7" s="10">
        <v>0</v>
      </c>
      <c r="J7" s="11">
        <v>37000</v>
      </c>
      <c r="K7" s="19">
        <v>2300</v>
      </c>
      <c r="L7" s="19">
        <f t="shared" si="0"/>
        <v>13100</v>
      </c>
      <c r="M7" s="19"/>
      <c r="N7" s="163" t="s">
        <v>42</v>
      </c>
      <c r="O7" s="156"/>
    </row>
    <row r="8" spans="1:16" ht="15.75">
      <c r="A8" s="2" t="s">
        <v>43</v>
      </c>
      <c r="B8" s="30"/>
      <c r="C8" s="1" t="s">
        <v>9</v>
      </c>
      <c r="D8" s="19">
        <v>15000</v>
      </c>
      <c r="E8" s="25"/>
      <c r="F8" s="1"/>
      <c r="G8" s="117"/>
      <c r="I8" s="11">
        <v>44880.43</v>
      </c>
      <c r="J8" s="11">
        <v>0</v>
      </c>
      <c r="K8" s="19">
        <v>0</v>
      </c>
      <c r="L8" s="19">
        <f t="shared" si="0"/>
        <v>14960.143333333333</v>
      </c>
      <c r="M8" s="19"/>
      <c r="N8" s="163"/>
      <c r="O8" s="156"/>
      <c r="P8" s="156"/>
    </row>
    <row r="9" spans="1:16" ht="15.75">
      <c r="A9" s="2"/>
      <c r="B9" s="30"/>
      <c r="C9" s="1"/>
      <c r="D9" s="19"/>
      <c r="E9" s="25"/>
      <c r="F9" s="1"/>
      <c r="G9" s="10"/>
      <c r="I9" s="10"/>
      <c r="N9" s="163"/>
      <c r="O9" s="156"/>
    </row>
    <row r="10" spans="1:16" ht="15.75">
      <c r="A10" s="2"/>
      <c r="B10" s="30"/>
      <c r="C10" s="1"/>
      <c r="D10" s="19"/>
      <c r="E10" s="25"/>
      <c r="F10" s="1"/>
      <c r="G10" s="10"/>
      <c r="I10" s="11">
        <v>1000</v>
      </c>
    </row>
    <row r="11" spans="1:16" ht="15.75">
      <c r="A11" s="2"/>
      <c r="B11" s="30"/>
      <c r="C11" s="1"/>
      <c r="D11" s="19"/>
      <c r="E11" s="25"/>
      <c r="F11" s="1"/>
      <c r="G11" s="10"/>
      <c r="H11" s="84" t="s">
        <v>44</v>
      </c>
      <c r="I11" s="161">
        <f>SUM(I3:I10)</f>
        <v>208880.43</v>
      </c>
      <c r="J11" s="161">
        <f t="shared" ref="J11:M11" si="1">SUM(J3:J10)</f>
        <v>133000</v>
      </c>
      <c r="K11" s="161">
        <f t="shared" si="1"/>
        <v>152800</v>
      </c>
      <c r="L11" s="161">
        <f t="shared" si="1"/>
        <v>164560.14333333334</v>
      </c>
      <c r="M11" s="165">
        <f t="shared" si="1"/>
        <v>20000</v>
      </c>
      <c r="N11" t="s">
        <v>45</v>
      </c>
    </row>
    <row r="12" spans="1:16" ht="15.75">
      <c r="A12" s="47"/>
      <c r="B12" s="30"/>
      <c r="C12" s="1"/>
      <c r="D12" s="19"/>
      <c r="E12" s="25"/>
      <c r="F12" s="1"/>
      <c r="G12" s="10"/>
    </row>
    <row r="13" spans="1:16" ht="15.75">
      <c r="A13" s="37"/>
      <c r="B13" s="30"/>
      <c r="C13" s="1"/>
      <c r="D13" s="19"/>
      <c r="E13" s="25"/>
      <c r="F13" s="1"/>
      <c r="G13" s="10"/>
    </row>
    <row r="14" spans="1:16" ht="15.75">
      <c r="A14" s="2"/>
      <c r="B14" s="30"/>
      <c r="C14" s="1"/>
      <c r="D14" s="19"/>
      <c r="E14" s="25"/>
      <c r="F14" s="1"/>
      <c r="G14" s="10"/>
    </row>
    <row r="15" spans="1:16" ht="15.75">
      <c r="A15" s="2"/>
      <c r="B15" s="30"/>
      <c r="C15" s="1"/>
      <c r="D15" s="19" t="s">
        <v>46</v>
      </c>
      <c r="E15" s="25"/>
      <c r="F15" s="1"/>
      <c r="G15" s="10"/>
    </row>
    <row r="16" spans="1:16" ht="15.75">
      <c r="A16" s="2"/>
      <c r="B16" s="30"/>
      <c r="C16" s="1"/>
      <c r="D16" s="19"/>
      <c r="E16" s="25"/>
      <c r="F16" s="1"/>
      <c r="G16" s="10"/>
    </row>
    <row r="17" spans="1:14" ht="15.75">
      <c r="A17" s="2"/>
      <c r="B17" s="30"/>
      <c r="C17" s="1"/>
      <c r="D17" s="19"/>
      <c r="E17" s="25"/>
      <c r="F17" s="1"/>
      <c r="G17" s="10"/>
    </row>
    <row r="18" spans="1:14" ht="15.75">
      <c r="A18" s="2"/>
      <c r="B18" s="30"/>
      <c r="C18" s="1"/>
      <c r="D18" s="19"/>
      <c r="E18" s="25"/>
      <c r="F18" s="1"/>
      <c r="G18" s="10"/>
    </row>
    <row r="19" spans="1:14" ht="15.75">
      <c r="A19" s="2"/>
      <c r="B19" s="30"/>
      <c r="C19" s="1"/>
      <c r="D19" s="19"/>
      <c r="E19" s="25"/>
      <c r="F19" s="1"/>
      <c r="G19" s="10"/>
    </row>
    <row r="20" spans="1:14" ht="15.75">
      <c r="A20" s="2"/>
      <c r="B20" s="30"/>
      <c r="C20" s="1"/>
      <c r="D20" s="19"/>
      <c r="E20" s="25"/>
      <c r="F20" s="1"/>
      <c r="G20" s="10"/>
    </row>
    <row r="21" spans="1:14" ht="15.75">
      <c r="A21" s="2"/>
      <c r="B21" s="21"/>
      <c r="C21" s="1"/>
      <c r="D21" s="19"/>
      <c r="E21" s="25"/>
      <c r="F21" s="1"/>
      <c r="G21" s="10"/>
    </row>
    <row r="22" spans="1:14" ht="15.75">
      <c r="A22" s="2"/>
      <c r="B22" s="21"/>
      <c r="C22" s="1"/>
      <c r="D22" s="19"/>
      <c r="E22" s="25"/>
      <c r="F22" s="1"/>
      <c r="G22" s="10"/>
    </row>
    <row r="23" spans="1:14" ht="15.75">
      <c r="A23" s="2"/>
      <c r="B23" s="21"/>
      <c r="C23" s="1"/>
      <c r="D23" s="19"/>
      <c r="E23" s="25"/>
      <c r="F23" s="1"/>
      <c r="G23" s="10"/>
    </row>
    <row r="24" spans="1:14" ht="15.75">
      <c r="A24" s="2"/>
      <c r="B24" s="21"/>
      <c r="C24" s="1"/>
      <c r="D24" s="19"/>
      <c r="E24" s="25"/>
      <c r="F24" s="1"/>
      <c r="G24" s="10"/>
    </row>
    <row r="25" spans="1:14" ht="15.75">
      <c r="A25" s="16"/>
      <c r="B25" s="22"/>
      <c r="C25" s="17"/>
      <c r="D25" s="20"/>
      <c r="E25" s="26"/>
      <c r="F25" s="17"/>
      <c r="G25" s="18"/>
    </row>
    <row r="26" spans="1:14" ht="15.75">
      <c r="A26" s="16"/>
      <c r="B26" s="22"/>
      <c r="C26" s="17"/>
      <c r="D26" s="20"/>
      <c r="E26" s="26"/>
      <c r="F26" s="17"/>
      <c r="G26" s="18"/>
    </row>
    <row r="27" spans="1:14" ht="15.75">
      <c r="A27" s="7"/>
      <c r="B27" s="23"/>
      <c r="C27" s="8"/>
      <c r="D27" s="12"/>
      <c r="E27" s="27"/>
      <c r="F27" s="8"/>
      <c r="G27" s="12"/>
    </row>
    <row r="28" spans="1:14" ht="15.75">
      <c r="A28" s="66"/>
      <c r="B28" s="62">
        <f>SUM(B3:B27)</f>
        <v>0</v>
      </c>
      <c r="C28" s="58"/>
      <c r="D28" s="62">
        <f>SUM(D3:D27)</f>
        <v>130000</v>
      </c>
      <c r="E28" s="62">
        <f>SUM(E3:E27)</f>
        <v>0</v>
      </c>
      <c r="F28" s="63"/>
      <c r="G28" s="62">
        <f t="shared" ref="G28" si="2">SUM(G3:G27)</f>
        <v>0</v>
      </c>
    </row>
    <row r="29" spans="1:14" s="4" customFormat="1" ht="15.75">
      <c r="A29" s="68" t="s">
        <v>29</v>
      </c>
      <c r="B29" s="64"/>
      <c r="C29" s="65"/>
      <c r="D29" s="29">
        <f>D28-B28</f>
        <v>130000</v>
      </c>
      <c r="E29" s="45"/>
      <c r="F29" s="46"/>
      <c r="G29" s="29">
        <f t="shared" ref="G29" si="3">G28-E28</f>
        <v>0</v>
      </c>
      <c r="N29" s="164"/>
    </row>
    <row r="30" spans="1:14" ht="15.75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N30"/>
  <sheetViews>
    <sheetView zoomScale="98" zoomScaleNormal="98" workbookViewId="0">
      <selection activeCell="I12" sqref="I12"/>
    </sheetView>
  </sheetViews>
  <sheetFormatPr defaultColWidth="8.85546875" defaultRowHeight="14.45"/>
  <cols>
    <col min="1" max="1" width="32.28515625" customWidth="1"/>
    <col min="2" max="2" width="15.14062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8" width="11.42578125" customWidth="1"/>
    <col min="9" max="9" width="13.28515625" customWidth="1"/>
    <col min="10" max="12" width="13.85546875" bestFit="1" customWidth="1"/>
    <col min="13" max="13" width="16.140625" customWidth="1"/>
    <col min="14" max="256" width="11.42578125" customWidth="1"/>
  </cols>
  <sheetData>
    <row r="1" spans="1:14" s="3" customFormat="1" ht="44.25" customHeight="1">
      <c r="A1" s="168" t="s">
        <v>47</v>
      </c>
      <c r="B1" s="169"/>
      <c r="C1" s="169"/>
      <c r="D1" s="170"/>
      <c r="E1" s="3" t="s">
        <v>29</v>
      </c>
      <c r="I1">
        <v>2025</v>
      </c>
      <c r="J1">
        <v>2024</v>
      </c>
      <c r="K1">
        <v>2023</v>
      </c>
      <c r="L1" s="97" t="s">
        <v>32</v>
      </c>
      <c r="M1" s="97" t="s">
        <v>33</v>
      </c>
      <c r="N1" s="162" t="s">
        <v>34</v>
      </c>
    </row>
    <row r="2" spans="1:14" ht="15.75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  <c r="I2" s="15" t="s">
        <v>48</v>
      </c>
      <c r="J2" s="15" t="s">
        <v>48</v>
      </c>
      <c r="K2" s="15" t="s">
        <v>48</v>
      </c>
      <c r="L2" s="15" t="s">
        <v>48</v>
      </c>
      <c r="M2" s="15" t="s">
        <v>4</v>
      </c>
      <c r="N2" s="162"/>
    </row>
    <row r="3" spans="1:14" ht="15.75">
      <c r="A3" s="1" t="s">
        <v>49</v>
      </c>
      <c r="B3" s="49"/>
      <c r="C3" s="1"/>
      <c r="D3" s="11">
        <v>350000</v>
      </c>
      <c r="E3" s="24"/>
      <c r="F3" s="1"/>
      <c r="G3" s="10"/>
      <c r="I3" s="11">
        <v>52495</v>
      </c>
      <c r="J3" s="11">
        <v>58251</v>
      </c>
      <c r="K3" s="11">
        <v>119204</v>
      </c>
      <c r="L3" s="11">
        <f>(I3+J3+K3)/3</f>
        <v>76650</v>
      </c>
      <c r="M3" s="11"/>
      <c r="N3" s="163" t="s">
        <v>29</v>
      </c>
    </row>
    <row r="4" spans="1:14" ht="15.75">
      <c r="A4" s="2"/>
      <c r="B4" s="61"/>
      <c r="C4" s="1"/>
      <c r="D4" s="11"/>
      <c r="E4" s="24"/>
      <c r="F4" s="1"/>
      <c r="G4" s="11"/>
      <c r="I4" s="11">
        <v>100000</v>
      </c>
      <c r="J4" s="11">
        <v>105000</v>
      </c>
      <c r="K4" s="11">
        <v>120000</v>
      </c>
      <c r="L4" s="11">
        <f>(I4+J4+K4)/3</f>
        <v>108333.33333333333</v>
      </c>
      <c r="M4" s="11">
        <v>-63000</v>
      </c>
      <c r="N4" t="s">
        <v>50</v>
      </c>
    </row>
    <row r="5" spans="1:14" ht="15.6">
      <c r="A5" s="2"/>
      <c r="B5" s="30"/>
      <c r="C5" s="34"/>
      <c r="D5" s="11"/>
      <c r="E5" s="25"/>
      <c r="F5" s="1"/>
      <c r="G5" s="11"/>
      <c r="N5" t="s">
        <v>51</v>
      </c>
    </row>
    <row r="6" spans="1:14" ht="15.6">
      <c r="A6" s="47" t="s">
        <v>52</v>
      </c>
      <c r="B6" s="30">
        <v>125000</v>
      </c>
      <c r="C6" s="34"/>
      <c r="D6" s="11"/>
      <c r="E6" s="25"/>
      <c r="F6" s="1"/>
      <c r="G6" s="11"/>
    </row>
    <row r="7" spans="1:14" ht="15.6">
      <c r="A7" s="47" t="s">
        <v>53</v>
      </c>
      <c r="B7" s="30">
        <v>150000</v>
      </c>
      <c r="C7" s="34"/>
      <c r="D7" s="11"/>
      <c r="E7" s="25"/>
      <c r="F7" s="1"/>
      <c r="G7" s="10"/>
      <c r="I7" t="s">
        <v>54</v>
      </c>
      <c r="J7" t="s">
        <v>55</v>
      </c>
    </row>
    <row r="8" spans="1:14" ht="15.6">
      <c r="A8" s="32"/>
      <c r="B8" s="30"/>
      <c r="C8" s="1"/>
      <c r="D8" s="11"/>
      <c r="E8" s="25"/>
      <c r="F8" s="1"/>
      <c r="G8" s="10"/>
      <c r="J8" s="157"/>
      <c r="K8" s="157"/>
      <c r="L8" s="157"/>
    </row>
    <row r="9" spans="1:14" ht="15.6">
      <c r="A9" s="32"/>
      <c r="B9" s="30"/>
      <c r="C9" s="1"/>
      <c r="D9" s="11"/>
      <c r="E9" s="25"/>
      <c r="F9" s="1"/>
      <c r="G9" s="10"/>
    </row>
    <row r="10" spans="1:14" ht="15.6">
      <c r="A10" s="32"/>
      <c r="B10" s="30"/>
      <c r="C10" s="1"/>
      <c r="D10" s="11"/>
      <c r="E10" s="25"/>
      <c r="F10" s="1"/>
      <c r="G10" s="10"/>
      <c r="I10" t="s">
        <v>56</v>
      </c>
    </row>
    <row r="11" spans="1:14" ht="15.6">
      <c r="A11" s="2"/>
      <c r="B11" s="30"/>
      <c r="C11" s="1"/>
      <c r="D11" s="11"/>
      <c r="E11" s="25"/>
      <c r="F11" s="1"/>
      <c r="G11" s="10"/>
      <c r="I11" t="s">
        <v>57</v>
      </c>
    </row>
    <row r="12" spans="1:14" ht="15.6">
      <c r="A12" s="2"/>
      <c r="B12" s="30"/>
      <c r="C12" s="1"/>
      <c r="D12" s="19"/>
      <c r="E12" s="25"/>
      <c r="F12" s="1"/>
      <c r="G12" s="10"/>
    </row>
    <row r="13" spans="1:14" ht="15.6">
      <c r="A13" s="37"/>
      <c r="B13" s="30"/>
      <c r="C13" s="1"/>
      <c r="D13" s="19"/>
      <c r="E13" s="25"/>
      <c r="F13" s="1"/>
      <c r="G13" s="10"/>
    </row>
    <row r="14" spans="1:14" ht="15.6">
      <c r="A14" s="2"/>
      <c r="B14" s="30"/>
      <c r="C14" s="1"/>
      <c r="D14" s="19"/>
      <c r="E14" s="25"/>
      <c r="F14" s="1"/>
      <c r="G14" s="10"/>
    </row>
    <row r="15" spans="1:14" ht="15.6">
      <c r="A15" s="2"/>
      <c r="B15" s="30"/>
      <c r="C15" s="1"/>
      <c r="D15" s="19"/>
      <c r="E15" s="25"/>
      <c r="F15" s="1"/>
      <c r="G15" s="10"/>
    </row>
    <row r="16" spans="1:14" ht="15.6">
      <c r="A16" s="2"/>
      <c r="B16" s="30"/>
      <c r="C16" s="1"/>
      <c r="D16" s="19"/>
      <c r="E16" s="25"/>
      <c r="F16" s="1"/>
      <c r="G16" s="10"/>
    </row>
    <row r="17" spans="1:7" ht="15.6">
      <c r="A17" s="2"/>
      <c r="B17" s="30"/>
      <c r="C17" s="1"/>
      <c r="D17" s="19"/>
      <c r="E17" s="25"/>
      <c r="F17" s="1"/>
      <c r="G17" s="10"/>
    </row>
    <row r="18" spans="1:7" ht="15.6">
      <c r="A18" s="2"/>
      <c r="B18" s="30"/>
      <c r="C18" s="1"/>
      <c r="D18" s="19"/>
      <c r="E18" s="25"/>
      <c r="F18" s="1"/>
      <c r="G18" s="10"/>
    </row>
    <row r="19" spans="1:7" ht="15.6">
      <c r="A19" s="2"/>
      <c r="B19" s="30"/>
      <c r="C19" s="1"/>
      <c r="D19" s="19"/>
      <c r="E19" s="25"/>
      <c r="F19" s="1"/>
      <c r="G19" s="10"/>
    </row>
    <row r="20" spans="1:7" ht="15.6">
      <c r="A20" s="2"/>
      <c r="B20" s="30"/>
      <c r="C20" s="1"/>
      <c r="D20" s="19"/>
      <c r="E20" s="25"/>
      <c r="F20" s="1"/>
      <c r="G20" s="10"/>
    </row>
    <row r="21" spans="1:7" ht="15.6">
      <c r="A21" s="2"/>
      <c r="B21" s="21"/>
      <c r="C21" s="1"/>
      <c r="D21" s="19"/>
      <c r="E21" s="25"/>
      <c r="F21" s="1"/>
      <c r="G21" s="10"/>
    </row>
    <row r="22" spans="1:7" ht="15.6">
      <c r="A22" s="2"/>
      <c r="B22" s="21"/>
      <c r="C22" s="1"/>
      <c r="D22" s="19"/>
      <c r="E22" s="25"/>
      <c r="F22" s="1"/>
      <c r="G22" s="10"/>
    </row>
    <row r="23" spans="1:7" ht="15.6">
      <c r="A23" s="2"/>
      <c r="B23" s="21"/>
      <c r="C23" s="1"/>
      <c r="D23" s="19"/>
      <c r="E23" s="25"/>
      <c r="F23" s="1"/>
      <c r="G23" s="10"/>
    </row>
    <row r="24" spans="1:7" ht="15.6">
      <c r="A24" s="2"/>
      <c r="B24" s="21"/>
      <c r="C24" s="1"/>
      <c r="D24" s="19"/>
      <c r="E24" s="25"/>
      <c r="F24" s="1"/>
      <c r="G24" s="10"/>
    </row>
    <row r="25" spans="1:7" ht="15.6">
      <c r="A25" s="16"/>
      <c r="B25" s="22"/>
      <c r="C25" s="17"/>
      <c r="D25" s="20"/>
      <c r="E25" s="26"/>
      <c r="F25" s="17"/>
      <c r="G25" s="18"/>
    </row>
    <row r="26" spans="1:7" ht="15.6">
      <c r="A26" s="16"/>
      <c r="B26" s="22"/>
      <c r="C26" s="17"/>
      <c r="D26" s="20"/>
      <c r="E26" s="26"/>
      <c r="F26" s="17"/>
      <c r="G26" s="18"/>
    </row>
    <row r="27" spans="1:7" ht="15.95" thickBot="1">
      <c r="A27" s="7"/>
      <c r="B27" s="23"/>
      <c r="C27" s="8"/>
      <c r="D27" s="12"/>
      <c r="E27" s="27"/>
      <c r="F27" s="8"/>
      <c r="G27" s="12"/>
    </row>
    <row r="28" spans="1:7" ht="15.95" thickBot="1">
      <c r="A28" s="5"/>
      <c r="B28" s="62">
        <f>SUM(B3:B27)</f>
        <v>275000</v>
      </c>
      <c r="C28" s="58"/>
      <c r="D28" s="56">
        <f>SUM(D3:D27)</f>
        <v>350000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50" t="s">
        <v>29</v>
      </c>
      <c r="B29" s="64"/>
      <c r="C29" s="65"/>
      <c r="D29" s="29">
        <f>D28-B28</f>
        <v>75000</v>
      </c>
      <c r="E29" s="45"/>
      <c r="F29" s="46"/>
      <c r="G29" s="29">
        <f t="shared" ref="G29" si="1">G28-E28</f>
        <v>0</v>
      </c>
    </row>
    <row r="30" spans="1:7" ht="15.6">
      <c r="A30" s="28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>
    <pageSetUpPr fitToPage="1"/>
  </sheetPr>
  <dimension ref="A1:G30"/>
  <sheetViews>
    <sheetView zoomScaleNormal="100" workbookViewId="0">
      <selection sqref="A1:D1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58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2" t="s">
        <v>59</v>
      </c>
      <c r="B3" s="31">
        <v>3750</v>
      </c>
      <c r="C3" s="1"/>
      <c r="D3" s="11"/>
      <c r="E3" s="24"/>
      <c r="F3" s="1"/>
      <c r="G3" s="10"/>
    </row>
    <row r="4" spans="1:7" ht="15.6">
      <c r="A4" s="1" t="s">
        <v>60</v>
      </c>
      <c r="B4" s="43">
        <v>3000</v>
      </c>
      <c r="C4" s="1"/>
      <c r="D4" s="11"/>
      <c r="E4" s="24"/>
      <c r="F4" s="1"/>
      <c r="G4" s="11"/>
    </row>
    <row r="5" spans="1:7" ht="15.6">
      <c r="A5" s="1"/>
      <c r="B5" s="43"/>
      <c r="C5" s="34"/>
      <c r="D5" s="11"/>
      <c r="E5" s="25"/>
      <c r="F5" s="1"/>
      <c r="G5" s="11"/>
    </row>
    <row r="6" spans="1:7" ht="15.6">
      <c r="A6" s="1"/>
      <c r="B6" s="9"/>
      <c r="C6" s="34"/>
      <c r="D6" s="19"/>
      <c r="E6" s="25"/>
      <c r="F6" s="1"/>
      <c r="G6" s="11"/>
    </row>
    <row r="7" spans="1:7" ht="15.6">
      <c r="A7" s="1"/>
      <c r="B7" s="9"/>
      <c r="C7" s="34"/>
      <c r="D7" s="19"/>
      <c r="E7" s="25"/>
      <c r="F7" s="1"/>
      <c r="G7" s="10"/>
    </row>
    <row r="8" spans="1:7" ht="15.6">
      <c r="A8" s="2"/>
      <c r="B8" s="30"/>
      <c r="C8" s="1"/>
      <c r="D8" s="19"/>
      <c r="E8" s="25"/>
      <c r="F8" s="1"/>
      <c r="G8" s="10"/>
    </row>
    <row r="9" spans="1:7" ht="15.6">
      <c r="A9" s="2"/>
      <c r="B9" s="30"/>
      <c r="C9" s="1"/>
      <c r="D9" s="19"/>
      <c r="E9" s="25"/>
      <c r="F9" s="1"/>
      <c r="G9" s="10"/>
    </row>
    <row r="10" spans="1:7" ht="15.6">
      <c r="A10" s="2"/>
      <c r="B10" s="30"/>
      <c r="C10" s="1"/>
      <c r="D10" s="19"/>
      <c r="E10" s="25"/>
      <c r="F10" s="1"/>
      <c r="G10" s="10"/>
    </row>
    <row r="11" spans="1:7" ht="15.6">
      <c r="A11" s="2"/>
      <c r="B11" s="30"/>
      <c r="C11" s="1"/>
      <c r="D11" s="19"/>
      <c r="E11" s="25"/>
      <c r="F11" s="1"/>
      <c r="G11" s="10"/>
    </row>
    <row r="12" spans="1:7" ht="15.6">
      <c r="A12" s="47"/>
      <c r="B12" s="30"/>
      <c r="C12" s="1"/>
      <c r="D12" s="19"/>
      <c r="E12" s="25"/>
      <c r="F12" s="1"/>
      <c r="G12" s="10"/>
    </row>
    <row r="13" spans="1:7" ht="15.6">
      <c r="A13" s="37"/>
      <c r="B13" s="30"/>
      <c r="C13" s="1"/>
      <c r="D13" s="19"/>
      <c r="E13" s="25"/>
      <c r="F13" s="1"/>
      <c r="G13" s="10"/>
    </row>
    <row r="14" spans="1:7" ht="15.6">
      <c r="A14" s="2"/>
      <c r="B14" s="30"/>
      <c r="C14" s="1"/>
      <c r="D14" s="19"/>
      <c r="E14" s="25"/>
      <c r="F14" s="1"/>
      <c r="G14" s="10"/>
    </row>
    <row r="15" spans="1:7" ht="15.6">
      <c r="A15" s="2"/>
      <c r="B15" s="30"/>
      <c r="C15" s="1"/>
      <c r="D15" s="19"/>
      <c r="E15" s="25"/>
      <c r="F15" s="1"/>
      <c r="G15" s="10"/>
    </row>
    <row r="16" spans="1:7" ht="15.6">
      <c r="A16" s="2"/>
      <c r="B16" s="30"/>
      <c r="C16" s="1"/>
      <c r="D16" s="19"/>
      <c r="E16" s="25"/>
      <c r="F16" s="1"/>
      <c r="G16" s="10"/>
    </row>
    <row r="17" spans="1:7" ht="15.6">
      <c r="A17" s="2"/>
      <c r="B17" s="30"/>
      <c r="C17" s="1"/>
      <c r="D17" s="19"/>
      <c r="E17" s="25"/>
      <c r="F17" s="1"/>
      <c r="G17" s="10"/>
    </row>
    <row r="18" spans="1:7" ht="15.6">
      <c r="A18" s="2"/>
      <c r="B18" s="30"/>
      <c r="C18" s="1"/>
      <c r="D18" s="19"/>
      <c r="E18" s="25"/>
      <c r="F18" s="1"/>
      <c r="G18" s="10"/>
    </row>
    <row r="19" spans="1:7" ht="15.6">
      <c r="A19" s="2"/>
      <c r="B19" s="30"/>
      <c r="C19" s="1"/>
      <c r="D19" s="19"/>
      <c r="E19" s="25"/>
      <c r="F19" s="1"/>
      <c r="G19" s="10"/>
    </row>
    <row r="20" spans="1:7" ht="15.6">
      <c r="A20" s="2"/>
      <c r="B20" s="30"/>
      <c r="C20" s="1"/>
      <c r="D20" s="19"/>
      <c r="E20" s="25"/>
      <c r="F20" s="1"/>
      <c r="G20" s="10"/>
    </row>
    <row r="21" spans="1:7" ht="15.6">
      <c r="A21" s="2"/>
      <c r="B21" s="21"/>
      <c r="C21" s="1"/>
      <c r="D21" s="19"/>
      <c r="E21" s="25"/>
      <c r="F21" s="1"/>
      <c r="G21" s="10"/>
    </row>
    <row r="22" spans="1:7" ht="15.6">
      <c r="A22" s="2"/>
      <c r="B22" s="21"/>
      <c r="C22" s="1"/>
      <c r="D22" s="19"/>
      <c r="E22" s="25"/>
      <c r="F22" s="1"/>
      <c r="G22" s="10"/>
    </row>
    <row r="23" spans="1:7" ht="15.6">
      <c r="A23" s="2"/>
      <c r="B23" s="21"/>
      <c r="C23" s="1"/>
      <c r="D23" s="19"/>
      <c r="E23" s="25"/>
      <c r="F23" s="1"/>
      <c r="G23" s="10"/>
    </row>
    <row r="24" spans="1:7" ht="15.6">
      <c r="A24" s="2"/>
      <c r="B24" s="21"/>
      <c r="C24" s="1"/>
      <c r="D24" s="19"/>
      <c r="E24" s="25"/>
      <c r="F24" s="1"/>
      <c r="G24" s="10"/>
    </row>
    <row r="25" spans="1:7" ht="15.6">
      <c r="A25" s="16"/>
      <c r="B25" s="22"/>
      <c r="C25" s="17"/>
      <c r="D25" s="20"/>
      <c r="E25" s="26"/>
      <c r="F25" s="17"/>
      <c r="G25" s="18"/>
    </row>
    <row r="26" spans="1:7" ht="15.6">
      <c r="A26" s="16"/>
      <c r="B26" s="22"/>
      <c r="C26" s="17"/>
      <c r="D26" s="20"/>
      <c r="E26" s="26"/>
      <c r="F26" s="17"/>
      <c r="G26" s="18"/>
    </row>
    <row r="27" spans="1:7" ht="15.95" thickBot="1">
      <c r="A27" s="7"/>
      <c r="B27" s="23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6750</v>
      </c>
      <c r="C28" s="58"/>
      <c r="D28" s="62">
        <f>SUM(D3:D27)</f>
        <v>0</v>
      </c>
      <c r="E28" s="62">
        <f>SUM(E3:E27)</f>
        <v>0</v>
      </c>
      <c r="F28" s="63"/>
      <c r="G28" s="62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-6750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M33"/>
  <sheetViews>
    <sheetView topLeftCell="A7" zoomScaleNormal="100" workbookViewId="0">
      <selection activeCell="A8" sqref="A8:B8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12.4257812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13" s="3" customFormat="1" ht="44.25" customHeight="1" thickBot="1">
      <c r="A1" s="168" t="s">
        <v>61</v>
      </c>
      <c r="B1" s="169"/>
      <c r="C1" s="169"/>
      <c r="D1" s="170"/>
      <c r="E1" s="3" t="s">
        <v>29</v>
      </c>
    </row>
    <row r="2" spans="1:13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13" ht="15.6">
      <c r="A3" s="37" t="s">
        <v>62</v>
      </c>
      <c r="B3" s="9"/>
      <c r="C3" s="1"/>
      <c r="D3" s="11"/>
      <c r="E3" s="24"/>
      <c r="F3" s="1"/>
      <c r="G3" s="10"/>
    </row>
    <row r="4" spans="1:13" ht="15.6">
      <c r="A4" s="2" t="s">
        <v>63</v>
      </c>
      <c r="B4" s="30">
        <v>2400</v>
      </c>
      <c r="C4" s="1"/>
      <c r="D4" s="11"/>
      <c r="E4" s="24"/>
      <c r="F4" s="1"/>
      <c r="G4" s="11"/>
    </row>
    <row r="5" spans="1:13" ht="15.6">
      <c r="A5" s="47" t="s">
        <v>64</v>
      </c>
      <c r="B5" s="30">
        <v>2500</v>
      </c>
      <c r="C5" s="34"/>
      <c r="D5" s="11"/>
      <c r="E5" s="25"/>
      <c r="F5" s="1"/>
      <c r="G5" s="11"/>
    </row>
    <row r="6" spans="1:13" ht="15.6">
      <c r="A6" s="1"/>
      <c r="B6" s="30"/>
      <c r="C6" s="34"/>
      <c r="D6" s="19"/>
      <c r="E6" s="25"/>
      <c r="F6" s="1"/>
      <c r="G6" s="11"/>
    </row>
    <row r="7" spans="1:13" ht="15.6">
      <c r="A7" s="1"/>
      <c r="B7" s="30"/>
      <c r="C7" s="34"/>
      <c r="D7" s="19"/>
      <c r="E7" s="25"/>
      <c r="F7" s="1"/>
      <c r="G7" s="10"/>
    </row>
    <row r="8" spans="1:13" ht="15.6">
      <c r="A8" s="44"/>
      <c r="B8" s="30"/>
      <c r="C8" s="1"/>
      <c r="D8" s="19"/>
      <c r="E8" s="25"/>
      <c r="F8" s="1"/>
      <c r="G8" s="10"/>
    </row>
    <row r="9" spans="1:13" ht="15.6">
      <c r="A9" s="2"/>
      <c r="B9" s="30"/>
      <c r="C9" s="1"/>
      <c r="D9" s="19"/>
      <c r="E9" s="25"/>
      <c r="F9" s="1"/>
      <c r="G9" s="10"/>
    </row>
    <row r="10" spans="1:13" ht="17.45">
      <c r="A10" s="2"/>
      <c r="B10" s="30"/>
      <c r="C10" s="1"/>
      <c r="D10" s="19"/>
      <c r="E10" s="25"/>
      <c r="F10" s="1"/>
      <c r="G10" s="10"/>
      <c r="M10" s="105"/>
    </row>
    <row r="11" spans="1:13" ht="17.45">
      <c r="A11" s="35"/>
      <c r="B11" s="30"/>
      <c r="C11" s="1"/>
      <c r="D11" s="19"/>
      <c r="E11" s="25"/>
      <c r="F11" s="1"/>
      <c r="G11" s="10"/>
      <c r="M11" s="105"/>
    </row>
    <row r="12" spans="1:13" ht="17.45">
      <c r="A12" s="2"/>
      <c r="B12" s="30"/>
      <c r="C12" s="1"/>
      <c r="D12" s="19"/>
      <c r="E12" s="25"/>
      <c r="F12" s="1"/>
      <c r="G12" s="10"/>
      <c r="M12" s="105"/>
    </row>
    <row r="13" spans="1:13" ht="15.6">
      <c r="A13" s="2"/>
      <c r="B13" s="30"/>
      <c r="C13" s="1"/>
      <c r="D13" s="19"/>
      <c r="E13" s="25"/>
      <c r="F13" s="1"/>
      <c r="G13" s="10"/>
    </row>
    <row r="14" spans="1:13" ht="15.6">
      <c r="A14" s="37"/>
      <c r="B14" s="30"/>
      <c r="C14" s="1"/>
      <c r="D14" s="19"/>
      <c r="E14" s="25"/>
      <c r="F14" s="1"/>
      <c r="G14" s="10"/>
    </row>
    <row r="15" spans="1:13" ht="15.6">
      <c r="A15" s="2"/>
      <c r="B15" s="30"/>
      <c r="C15" s="1"/>
      <c r="D15" s="19"/>
      <c r="E15" s="25"/>
      <c r="F15" s="1"/>
      <c r="G15" s="10"/>
    </row>
    <row r="16" spans="1:13" ht="15.6">
      <c r="A16" s="2"/>
      <c r="B16" s="30"/>
      <c r="C16" s="1"/>
      <c r="D16" s="19"/>
      <c r="E16" s="25"/>
      <c r="F16" s="1"/>
      <c r="G16" s="10"/>
    </row>
    <row r="17" spans="1:7" ht="15.6">
      <c r="A17" s="2"/>
      <c r="B17" s="30"/>
      <c r="C17" s="1"/>
      <c r="D17" s="19"/>
      <c r="E17" s="25"/>
      <c r="F17" s="1"/>
      <c r="G17" s="10"/>
    </row>
    <row r="18" spans="1:7" ht="15.6">
      <c r="A18" s="2"/>
      <c r="B18" s="30"/>
      <c r="C18" s="1"/>
      <c r="D18" s="19"/>
      <c r="E18" s="25"/>
      <c r="F18" s="1"/>
      <c r="G18" s="10"/>
    </row>
    <row r="19" spans="1:7" ht="15.6">
      <c r="A19" s="2"/>
      <c r="B19" s="30"/>
      <c r="C19" s="1"/>
      <c r="D19" s="19"/>
      <c r="E19" s="25"/>
      <c r="F19" s="1"/>
      <c r="G19" s="10"/>
    </row>
    <row r="20" spans="1:7" ht="15.6">
      <c r="A20" s="2"/>
      <c r="B20" s="30"/>
      <c r="C20" s="1"/>
      <c r="D20" s="19"/>
      <c r="E20" s="25"/>
      <c r="F20" s="1"/>
      <c r="G20" s="10"/>
    </row>
    <row r="21" spans="1:7" ht="15.6">
      <c r="A21" s="2"/>
      <c r="B21" s="21"/>
      <c r="C21" s="1"/>
      <c r="D21" s="19"/>
      <c r="E21" s="25"/>
      <c r="F21" s="1"/>
      <c r="G21" s="10"/>
    </row>
    <row r="22" spans="1:7" ht="15.6">
      <c r="A22" s="2"/>
      <c r="B22" s="21"/>
      <c r="C22" s="1"/>
      <c r="D22" s="19"/>
      <c r="E22" s="25"/>
      <c r="F22" s="1"/>
      <c r="G22" s="10"/>
    </row>
    <row r="23" spans="1:7" ht="15.6">
      <c r="A23" s="2"/>
      <c r="B23" s="21"/>
      <c r="C23" s="1"/>
      <c r="D23" s="19"/>
      <c r="E23" s="25"/>
      <c r="F23" s="1"/>
      <c r="G23" s="10"/>
    </row>
    <row r="24" spans="1:7" ht="15.6">
      <c r="A24" s="2"/>
      <c r="B24" s="21"/>
      <c r="C24" s="1"/>
      <c r="D24" s="19"/>
      <c r="E24" s="25"/>
      <c r="F24" s="1"/>
      <c r="G24" s="10"/>
    </row>
    <row r="25" spans="1:7" ht="15.6">
      <c r="A25" s="16"/>
      <c r="B25" s="22"/>
      <c r="C25" s="17"/>
      <c r="D25" s="20"/>
      <c r="E25" s="26"/>
      <c r="F25" s="17"/>
      <c r="G25" s="18"/>
    </row>
    <row r="26" spans="1:7" ht="15.6">
      <c r="A26" s="16"/>
      <c r="B26" s="22"/>
      <c r="C26" s="17"/>
      <c r="D26" s="20"/>
      <c r="E26" s="26"/>
      <c r="F26" s="17"/>
      <c r="G26" s="18"/>
    </row>
    <row r="27" spans="1:7" ht="15.95" thickBot="1">
      <c r="A27" s="7"/>
      <c r="B27" s="23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4900</v>
      </c>
      <c r="C28" s="62"/>
      <c r="D28" s="62">
        <f>SUM(D3:D27)</f>
        <v>0</v>
      </c>
      <c r="E28" s="62">
        <f>SUM(E3:E27)</f>
        <v>0</v>
      </c>
      <c r="F28" s="63"/>
      <c r="G28" s="62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-4900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  <row r="33" spans="3:3">
      <c r="C33" s="97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6E821-4684-4247-BDB5-88B1217A370C}">
  <sheetPr>
    <pageSetUpPr fitToPage="1"/>
  </sheetPr>
  <dimension ref="A1:R30"/>
  <sheetViews>
    <sheetView zoomScaleNormal="100" workbookViewId="0">
      <selection activeCell="A3" sqref="A3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18" s="3" customFormat="1" ht="44.25" customHeight="1" thickBot="1">
      <c r="A1" s="168" t="s">
        <v>65</v>
      </c>
      <c r="B1" s="169"/>
      <c r="C1" s="169"/>
      <c r="D1" s="170"/>
      <c r="E1" s="3" t="s">
        <v>29</v>
      </c>
    </row>
    <row r="2" spans="1:18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18" ht="15.6">
      <c r="A3" s="2" t="s">
        <v>66</v>
      </c>
      <c r="B3" s="40">
        <v>10000</v>
      </c>
      <c r="C3" s="1"/>
      <c r="D3" s="11"/>
      <c r="E3" s="24"/>
      <c r="F3" s="1"/>
      <c r="G3" s="10"/>
    </row>
    <row r="4" spans="1:18" ht="15.6">
      <c r="A4" s="39"/>
      <c r="B4" s="40"/>
      <c r="C4" s="1"/>
      <c r="D4" s="11"/>
      <c r="E4" s="24"/>
      <c r="F4" s="1"/>
      <c r="G4" s="11"/>
    </row>
    <row r="5" spans="1:18" ht="15.6">
      <c r="A5" s="39"/>
      <c r="B5" s="40"/>
      <c r="C5" s="34"/>
      <c r="D5" s="11"/>
      <c r="E5" s="25"/>
      <c r="F5" s="1"/>
      <c r="G5" s="11"/>
    </row>
    <row r="6" spans="1:18" ht="15.95">
      <c r="A6" s="39"/>
      <c r="B6" s="40"/>
      <c r="C6" s="34"/>
      <c r="D6" s="19"/>
      <c r="E6" s="25"/>
      <c r="F6" s="1"/>
      <c r="G6" s="11"/>
      <c r="M6" s="101"/>
    </row>
    <row r="7" spans="1:18" ht="15.95">
      <c r="A7" s="100"/>
      <c r="B7" s="41"/>
      <c r="C7" s="34"/>
      <c r="D7" s="19"/>
      <c r="E7" s="25"/>
      <c r="F7" s="1"/>
      <c r="G7" s="10"/>
      <c r="M7" s="101"/>
      <c r="R7" s="101"/>
    </row>
    <row r="8" spans="1:18" ht="15.95">
      <c r="A8" s="39"/>
      <c r="B8" s="40"/>
      <c r="C8" s="1"/>
      <c r="D8" s="19"/>
      <c r="E8" s="25"/>
      <c r="F8" s="1"/>
      <c r="G8" s="10"/>
      <c r="M8" s="101"/>
      <c r="Q8" s="101"/>
    </row>
    <row r="9" spans="1:18" ht="15.95">
      <c r="A9" s="39"/>
      <c r="B9" s="40"/>
      <c r="C9" s="1"/>
      <c r="D9" s="19"/>
      <c r="E9" s="25"/>
      <c r="F9" s="1"/>
      <c r="G9" s="10"/>
      <c r="M9" s="101"/>
      <c r="R9" s="101"/>
    </row>
    <row r="10" spans="1:18" ht="15.95">
      <c r="A10" s="39"/>
      <c r="B10" s="40"/>
      <c r="C10" s="1"/>
      <c r="D10" s="19"/>
      <c r="E10" s="25"/>
      <c r="F10" s="1"/>
      <c r="G10" s="10"/>
      <c r="M10" s="101"/>
    </row>
    <row r="11" spans="1:18" ht="15.95">
      <c r="A11" s="100"/>
      <c r="B11" s="41"/>
      <c r="C11" s="1"/>
      <c r="D11" s="19"/>
      <c r="E11" s="25"/>
      <c r="F11" s="1"/>
      <c r="G11" s="10"/>
      <c r="M11" s="101"/>
    </row>
    <row r="12" spans="1:18" ht="15.95">
      <c r="A12" s="39"/>
      <c r="B12" s="40"/>
      <c r="C12" s="1"/>
      <c r="D12" s="19"/>
      <c r="E12" s="25"/>
      <c r="F12" s="1"/>
      <c r="G12" s="10"/>
      <c r="M12" s="101"/>
      <c r="R12" s="101"/>
    </row>
    <row r="13" spans="1:18" ht="15.95">
      <c r="A13" s="39"/>
      <c r="B13" s="40"/>
      <c r="C13" s="1"/>
      <c r="D13" s="19"/>
      <c r="E13" s="25"/>
      <c r="F13" s="1"/>
      <c r="G13" s="10"/>
      <c r="M13" s="101"/>
      <c r="Q13" s="101"/>
    </row>
    <row r="14" spans="1:18" ht="15.95">
      <c r="A14" s="39"/>
      <c r="B14" s="40"/>
      <c r="C14" s="1"/>
      <c r="D14" s="19"/>
      <c r="E14" s="25"/>
      <c r="F14" s="1"/>
      <c r="G14" s="10"/>
      <c r="M14" s="101"/>
      <c r="R14" s="101"/>
    </row>
    <row r="15" spans="1:18" ht="15.95">
      <c r="A15" s="2"/>
      <c r="B15" s="40"/>
      <c r="C15" s="1"/>
      <c r="D15" s="19"/>
      <c r="E15" s="25"/>
      <c r="F15" s="1"/>
      <c r="G15" s="10"/>
      <c r="M15" s="101"/>
    </row>
    <row r="16" spans="1:18" ht="15.95">
      <c r="A16" s="2"/>
      <c r="B16" s="40"/>
      <c r="C16" s="1"/>
      <c r="D16" s="19"/>
      <c r="E16" s="25"/>
      <c r="F16" s="1"/>
      <c r="G16" s="10"/>
      <c r="M16" s="101"/>
    </row>
    <row r="17" spans="1:18" ht="15.95">
      <c r="A17" s="2"/>
      <c r="B17" s="40"/>
      <c r="C17" s="1"/>
      <c r="D17" s="19"/>
      <c r="E17" s="25"/>
      <c r="F17" s="1"/>
      <c r="G17" s="10"/>
      <c r="M17" s="101"/>
    </row>
    <row r="18" spans="1:18" ht="15.95">
      <c r="A18" s="2"/>
      <c r="B18" s="40"/>
      <c r="C18" s="1"/>
      <c r="D18" s="19"/>
      <c r="E18" s="25"/>
      <c r="F18" s="1"/>
      <c r="G18" s="10"/>
      <c r="M18" s="101"/>
      <c r="R18" s="101"/>
    </row>
    <row r="19" spans="1:18" ht="15.95">
      <c r="A19" s="2"/>
      <c r="B19" s="40"/>
      <c r="C19" s="1"/>
      <c r="D19" s="19"/>
      <c r="E19" s="25"/>
      <c r="F19" s="1"/>
      <c r="G19" s="10"/>
      <c r="M19" s="101"/>
      <c r="Q19" s="101"/>
    </row>
    <row r="20" spans="1:18" ht="15.95">
      <c r="A20" s="2"/>
      <c r="B20" s="40"/>
      <c r="C20" s="1"/>
      <c r="D20" s="19"/>
      <c r="E20" s="25"/>
      <c r="F20" s="1"/>
      <c r="G20" s="10"/>
      <c r="M20" s="101"/>
      <c r="R20" s="101"/>
    </row>
    <row r="21" spans="1:18" ht="15.95">
      <c r="A21" s="2"/>
      <c r="B21" s="40"/>
      <c r="C21" s="1"/>
      <c r="D21" s="19"/>
      <c r="E21" s="25"/>
      <c r="F21" s="1"/>
      <c r="G21" s="10"/>
      <c r="M21" s="101"/>
    </row>
    <row r="22" spans="1:18" ht="15.6">
      <c r="A22" s="2"/>
      <c r="B22" s="40"/>
      <c r="C22" s="1"/>
      <c r="D22" s="19"/>
      <c r="E22" s="25"/>
      <c r="F22" s="1"/>
      <c r="G22" s="10"/>
    </row>
    <row r="23" spans="1:18" ht="15.6">
      <c r="A23" s="2"/>
      <c r="B23" s="40"/>
      <c r="C23" s="1"/>
      <c r="D23" s="19"/>
      <c r="E23" s="25"/>
      <c r="F23" s="1"/>
      <c r="G23" s="10"/>
    </row>
    <row r="24" spans="1:18" ht="15.6">
      <c r="A24" s="2"/>
      <c r="B24" s="40"/>
      <c r="C24" s="1"/>
      <c r="D24" s="19"/>
      <c r="E24" s="25"/>
      <c r="F24" s="1"/>
      <c r="G24" s="10"/>
    </row>
    <row r="25" spans="1:18" ht="15.6">
      <c r="A25" s="16"/>
      <c r="B25" s="40"/>
      <c r="C25" s="17"/>
      <c r="D25" s="20"/>
      <c r="E25" s="26"/>
      <c r="F25" s="17"/>
      <c r="G25" s="18"/>
    </row>
    <row r="26" spans="1:18" ht="15.6">
      <c r="A26" s="16"/>
      <c r="B26" s="40"/>
      <c r="C26" s="17"/>
      <c r="D26" s="20"/>
      <c r="E26" s="26"/>
      <c r="F26" s="17"/>
      <c r="G26" s="18"/>
    </row>
    <row r="27" spans="1:18" ht="15.95" thickBot="1">
      <c r="A27" s="7"/>
      <c r="B27" s="40"/>
      <c r="C27" s="8"/>
      <c r="D27" s="12"/>
      <c r="E27" s="27"/>
      <c r="F27" s="8"/>
      <c r="G27" s="12"/>
    </row>
    <row r="28" spans="1:18" ht="15.95" thickBot="1">
      <c r="A28" s="66"/>
      <c r="B28" s="29">
        <f>SUM(B3:B27)</f>
        <v>10000</v>
      </c>
      <c r="C28" s="58"/>
      <c r="D28" s="29">
        <f>SUM(D3:D27)</f>
        <v>0</v>
      </c>
      <c r="E28" s="62">
        <f>SUM(E3:E27)</f>
        <v>0</v>
      </c>
      <c r="F28" s="63"/>
      <c r="G28" s="62">
        <f t="shared" ref="G28" si="0">SUM(G3:G27)</f>
        <v>0</v>
      </c>
    </row>
    <row r="29" spans="1:18" s="4" customFormat="1" ht="15.95" thickBot="1">
      <c r="A29" s="68" t="s">
        <v>29</v>
      </c>
      <c r="B29" s="64"/>
      <c r="C29" s="65"/>
      <c r="D29" s="29">
        <f>D28-B28</f>
        <v>-10000</v>
      </c>
      <c r="E29" s="45"/>
      <c r="F29" s="46"/>
      <c r="G29" s="29">
        <f t="shared" ref="G29" si="1">G28-E28</f>
        <v>0</v>
      </c>
    </row>
    <row r="30" spans="1:18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G30"/>
  <sheetViews>
    <sheetView zoomScaleNormal="100" workbookViewId="0">
      <selection activeCell="A3" sqref="A3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12.710937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67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47" t="s">
        <v>66</v>
      </c>
      <c r="B3" s="9">
        <v>10000</v>
      </c>
      <c r="C3" s="17"/>
      <c r="D3" s="11"/>
      <c r="E3" s="24"/>
      <c r="F3" s="1"/>
      <c r="G3" s="10"/>
    </row>
    <row r="4" spans="1:7" ht="15.6">
      <c r="A4" s="2"/>
      <c r="B4" s="146"/>
      <c r="C4" s="17"/>
      <c r="D4" s="11"/>
      <c r="E4" s="24"/>
      <c r="F4" s="1"/>
      <c r="G4" s="11"/>
    </row>
    <row r="5" spans="1:7" ht="15.6">
      <c r="A5" s="47"/>
      <c r="B5" s="146"/>
      <c r="C5" s="17"/>
      <c r="D5" s="11"/>
      <c r="E5" s="25"/>
      <c r="F5" s="1"/>
      <c r="G5" s="11"/>
    </row>
    <row r="6" spans="1:7" ht="15.6">
      <c r="A6" s="1"/>
      <c r="B6" s="146"/>
      <c r="C6" s="17"/>
      <c r="D6" s="19"/>
      <c r="E6" s="25"/>
      <c r="F6" s="1"/>
      <c r="G6" s="11"/>
    </row>
    <row r="7" spans="1:7" ht="15.6">
      <c r="A7" s="1"/>
      <c r="B7" s="146"/>
      <c r="C7" s="17"/>
      <c r="D7" s="19"/>
      <c r="E7" s="25"/>
      <c r="F7" s="1"/>
      <c r="G7" s="10"/>
    </row>
    <row r="8" spans="1:7" ht="15.6">
      <c r="A8" s="44"/>
      <c r="B8" s="146"/>
      <c r="C8" s="17"/>
      <c r="D8" s="19"/>
      <c r="E8" s="25"/>
      <c r="F8" s="1"/>
      <c r="G8" s="10"/>
    </row>
    <row r="9" spans="1:7" ht="15.6">
      <c r="A9" s="39"/>
      <c r="B9" s="41"/>
      <c r="C9" s="17"/>
      <c r="D9" s="19"/>
      <c r="E9" s="25"/>
      <c r="F9" s="1"/>
      <c r="G9" s="10"/>
    </row>
    <row r="10" spans="1:7" ht="15.6">
      <c r="A10" s="39"/>
      <c r="B10" s="41"/>
      <c r="C10" s="17"/>
      <c r="D10" s="19"/>
      <c r="E10" s="25"/>
      <c r="F10" s="1"/>
      <c r="G10" s="10"/>
    </row>
    <row r="11" spans="1:7" ht="15.6">
      <c r="A11" s="37"/>
      <c r="B11" s="41"/>
      <c r="C11" s="17"/>
      <c r="D11" s="19"/>
      <c r="E11" s="25"/>
      <c r="F11" s="1"/>
      <c r="G11" s="10"/>
    </row>
    <row r="12" spans="1:7" ht="15.6">
      <c r="A12" s="2"/>
      <c r="B12" s="41"/>
      <c r="C12" s="17"/>
      <c r="D12" s="19"/>
      <c r="E12" s="25"/>
      <c r="F12" s="1"/>
      <c r="G12" s="10"/>
    </row>
    <row r="13" spans="1:7" ht="15.6">
      <c r="A13" s="37"/>
      <c r="B13" s="41"/>
      <c r="C13" s="17"/>
      <c r="D13" s="19"/>
      <c r="E13" s="25"/>
      <c r="F13" s="1"/>
      <c r="G13" s="10"/>
    </row>
    <row r="14" spans="1:7" ht="15.6">
      <c r="A14" s="37"/>
      <c r="B14" s="41"/>
      <c r="C14" s="17"/>
      <c r="D14" s="19"/>
      <c r="E14" s="25"/>
      <c r="F14" s="1"/>
      <c r="G14" s="10"/>
    </row>
    <row r="15" spans="1:7" ht="15.6">
      <c r="A15" s="90"/>
      <c r="B15" s="41"/>
      <c r="C15" s="17"/>
      <c r="D15" s="19"/>
      <c r="E15" s="25"/>
      <c r="F15" s="1"/>
      <c r="G15" s="10"/>
    </row>
    <row r="16" spans="1:7" ht="15.6">
      <c r="A16" s="90"/>
      <c r="B16" s="41"/>
      <c r="C16" s="17"/>
      <c r="D16" s="19"/>
      <c r="E16" s="25"/>
      <c r="F16" s="1"/>
      <c r="G16" s="10"/>
    </row>
    <row r="17" spans="1:7" ht="15.6">
      <c r="A17" s="90"/>
      <c r="B17" s="41"/>
      <c r="C17" s="17"/>
      <c r="D17" s="19"/>
      <c r="E17" s="25"/>
      <c r="F17" s="1"/>
      <c r="G17" s="10"/>
    </row>
    <row r="18" spans="1:7" ht="15.6">
      <c r="A18" s="94"/>
      <c r="B18" s="41"/>
      <c r="C18" s="17"/>
      <c r="D18" s="19"/>
      <c r="E18" s="25"/>
      <c r="F18" s="1"/>
      <c r="G18" s="10"/>
    </row>
    <row r="19" spans="1:7" ht="15.6">
      <c r="A19" s="90"/>
      <c r="B19" s="41"/>
      <c r="C19" s="17"/>
      <c r="D19" s="19"/>
      <c r="E19" s="25"/>
      <c r="F19" s="1"/>
      <c r="G19" s="10"/>
    </row>
    <row r="20" spans="1:7" ht="15.6">
      <c r="A20" s="90"/>
      <c r="B20" s="41"/>
      <c r="C20" s="17"/>
      <c r="D20" s="19"/>
      <c r="E20" s="25"/>
      <c r="F20" s="1"/>
      <c r="G20" s="10"/>
    </row>
    <row r="21" spans="1:7" ht="15.6">
      <c r="A21" s="2"/>
      <c r="B21" s="41"/>
      <c r="C21" s="17"/>
      <c r="D21" s="19"/>
      <c r="E21" s="25"/>
      <c r="F21" s="1"/>
      <c r="G21" s="10"/>
    </row>
    <row r="22" spans="1:7" ht="15.6">
      <c r="A22" s="2"/>
      <c r="B22" s="41"/>
      <c r="C22" s="17"/>
      <c r="D22" s="19"/>
      <c r="E22" s="25"/>
      <c r="F22" s="1"/>
      <c r="G22" s="10"/>
    </row>
    <row r="23" spans="1:7" ht="15.6">
      <c r="A23" s="2"/>
      <c r="B23" s="41"/>
      <c r="C23" s="17"/>
      <c r="D23" s="19"/>
      <c r="E23" s="25"/>
      <c r="F23" s="1"/>
      <c r="G23" s="10"/>
    </row>
    <row r="24" spans="1:7" ht="15.6">
      <c r="A24" s="2"/>
      <c r="B24" s="41"/>
      <c r="C24" s="1"/>
      <c r="D24" s="19"/>
      <c r="E24" s="25"/>
      <c r="F24" s="1"/>
      <c r="G24" s="10"/>
    </row>
    <row r="25" spans="1:7" ht="15.6">
      <c r="A25" s="16"/>
      <c r="B25" s="41"/>
      <c r="C25" s="17"/>
      <c r="D25" s="20"/>
      <c r="E25" s="26"/>
      <c r="F25" s="17"/>
      <c r="G25" s="18"/>
    </row>
    <row r="26" spans="1:7" ht="15.6">
      <c r="A26" s="16"/>
      <c r="B26" s="41"/>
      <c r="C26" s="17"/>
      <c r="D26" s="20"/>
      <c r="E26" s="26"/>
      <c r="F26" s="17"/>
      <c r="G26" s="18"/>
    </row>
    <row r="27" spans="1:7" ht="15.95" thickBot="1">
      <c r="A27" s="7"/>
      <c r="B27" s="74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10000</v>
      </c>
      <c r="C28" s="62"/>
      <c r="D28" s="62">
        <f>SUM(D3:D27)</f>
        <v>0</v>
      </c>
      <c r="E28" s="62">
        <f>SUM(E3:E27)</f>
        <v>0</v>
      </c>
      <c r="F28" s="63"/>
      <c r="G28" s="62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-10000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G30"/>
  <sheetViews>
    <sheetView zoomScaleNormal="100" workbookViewId="0">
      <selection activeCell="A3" sqref="A3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68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2" t="s">
        <v>66</v>
      </c>
      <c r="B3" s="41">
        <v>10000</v>
      </c>
      <c r="C3" s="1"/>
      <c r="D3" s="11"/>
      <c r="E3" s="24"/>
      <c r="F3" s="1"/>
      <c r="G3" s="10"/>
    </row>
    <row r="4" spans="1:7" ht="15.6">
      <c r="A4" s="2"/>
      <c r="B4" s="30"/>
      <c r="C4" s="1"/>
      <c r="D4" s="11"/>
      <c r="E4" s="24"/>
      <c r="F4" s="1"/>
      <c r="G4" s="11"/>
    </row>
    <row r="5" spans="1:7" ht="15.6">
      <c r="A5" s="2"/>
      <c r="B5" s="30"/>
      <c r="C5" s="34"/>
      <c r="D5" s="11"/>
      <c r="E5" s="25"/>
      <c r="F5" s="1"/>
      <c r="G5" s="11"/>
    </row>
    <row r="6" spans="1:7" ht="15.6">
      <c r="A6" s="2"/>
      <c r="B6" s="30"/>
      <c r="C6" s="34"/>
      <c r="D6" s="19"/>
      <c r="E6" s="25"/>
      <c r="F6" s="1"/>
      <c r="G6" s="11"/>
    </row>
    <row r="7" spans="1:7" ht="15.6">
      <c r="A7" s="47"/>
      <c r="B7" s="30"/>
      <c r="C7" s="34"/>
      <c r="D7" s="19"/>
      <c r="E7" s="25"/>
      <c r="F7" s="1"/>
      <c r="G7" s="10"/>
    </row>
    <row r="8" spans="1:7" ht="15.6">
      <c r="A8" s="39"/>
      <c r="B8" s="41"/>
      <c r="C8" s="1"/>
      <c r="D8" s="19"/>
      <c r="E8" s="25"/>
      <c r="F8" s="1"/>
      <c r="G8" s="10"/>
    </row>
    <row r="9" spans="1:7" ht="15.6">
      <c r="A9" s="39"/>
      <c r="B9" s="41"/>
      <c r="C9" s="1"/>
      <c r="D9" s="19"/>
      <c r="E9" s="25"/>
      <c r="F9" s="1"/>
      <c r="G9" s="10"/>
    </row>
    <row r="10" spans="1:7" ht="15.6">
      <c r="A10" s="39"/>
      <c r="B10" s="38"/>
      <c r="C10" s="1"/>
      <c r="D10" s="19"/>
      <c r="E10" s="25"/>
      <c r="F10" s="1"/>
      <c r="G10" s="10"/>
    </row>
    <row r="11" spans="1:7" ht="15.6">
      <c r="A11" s="2"/>
      <c r="B11" s="30"/>
      <c r="C11" s="1"/>
      <c r="D11" s="19"/>
      <c r="E11" s="25"/>
      <c r="F11" s="1"/>
      <c r="G11" s="10"/>
    </row>
    <row r="12" spans="1:7" ht="15.6">
      <c r="A12" s="2"/>
      <c r="B12" s="30"/>
      <c r="C12" s="1"/>
      <c r="D12" s="19"/>
      <c r="E12" s="25"/>
      <c r="F12" s="1"/>
      <c r="G12" s="10"/>
    </row>
    <row r="13" spans="1:7" ht="15.6">
      <c r="A13" s="37"/>
      <c r="B13" s="30"/>
      <c r="C13" s="1"/>
      <c r="D13" s="19"/>
      <c r="E13" s="25"/>
      <c r="F13" s="1"/>
      <c r="G13" s="10"/>
    </row>
    <row r="14" spans="1:7" ht="15.6">
      <c r="A14" s="2"/>
      <c r="B14" s="30"/>
      <c r="C14" s="1"/>
      <c r="D14" s="19"/>
      <c r="E14" s="25"/>
      <c r="F14" s="1"/>
      <c r="G14" s="10"/>
    </row>
    <row r="15" spans="1:7" ht="15.6">
      <c r="A15" s="2"/>
      <c r="B15" s="30"/>
      <c r="C15" s="1"/>
      <c r="D15" s="19"/>
      <c r="E15" s="25"/>
      <c r="F15" s="1"/>
      <c r="G15" s="10"/>
    </row>
    <row r="16" spans="1:7" ht="15.6">
      <c r="A16" s="2"/>
      <c r="B16" s="30"/>
      <c r="C16" s="1"/>
      <c r="D16" s="19"/>
      <c r="E16" s="25"/>
      <c r="F16" s="1"/>
      <c r="G16" s="10"/>
    </row>
    <row r="17" spans="1:7" ht="15.6">
      <c r="A17" s="2"/>
      <c r="B17" s="30"/>
      <c r="C17" s="1"/>
      <c r="D17" s="19"/>
      <c r="E17" s="25"/>
      <c r="F17" s="1"/>
      <c r="G17" s="10"/>
    </row>
    <row r="18" spans="1:7" ht="15.6">
      <c r="A18" s="2"/>
      <c r="B18" s="30"/>
      <c r="C18" s="1"/>
      <c r="D18" s="19"/>
      <c r="E18" s="25"/>
      <c r="F18" s="1"/>
      <c r="G18" s="10"/>
    </row>
    <row r="19" spans="1:7" ht="15.6">
      <c r="A19" s="2"/>
      <c r="B19" s="30"/>
      <c r="C19" s="1"/>
      <c r="D19" s="19"/>
      <c r="E19" s="25"/>
      <c r="F19" s="1"/>
      <c r="G19" s="10"/>
    </row>
    <row r="20" spans="1:7" ht="15.6">
      <c r="A20" s="2"/>
      <c r="B20" s="30"/>
      <c r="C20" s="1"/>
      <c r="D20" s="19"/>
      <c r="E20" s="25"/>
      <c r="F20" s="1"/>
      <c r="G20" s="10"/>
    </row>
    <row r="21" spans="1:7" ht="15.6">
      <c r="A21" s="2"/>
      <c r="B21" s="21"/>
      <c r="C21" s="1"/>
      <c r="D21" s="19"/>
      <c r="E21" s="25"/>
      <c r="F21" s="1"/>
      <c r="G21" s="10"/>
    </row>
    <row r="22" spans="1:7" ht="15.6">
      <c r="A22" s="2"/>
      <c r="B22" s="21"/>
      <c r="C22" s="1"/>
      <c r="D22" s="19"/>
      <c r="E22" s="25"/>
      <c r="F22" s="1"/>
      <c r="G22" s="10"/>
    </row>
    <row r="23" spans="1:7" ht="15.6">
      <c r="A23" s="2"/>
      <c r="B23" s="21"/>
      <c r="C23" s="1"/>
      <c r="D23" s="19"/>
      <c r="E23" s="25"/>
      <c r="F23" s="1"/>
      <c r="G23" s="10"/>
    </row>
    <row r="24" spans="1:7" ht="15.6">
      <c r="A24" s="2"/>
      <c r="B24" s="21"/>
      <c r="C24" s="1"/>
      <c r="D24" s="19"/>
      <c r="E24" s="25"/>
      <c r="F24" s="1"/>
      <c r="G24" s="10"/>
    </row>
    <row r="25" spans="1:7" ht="15.6">
      <c r="A25" s="16"/>
      <c r="B25" s="22"/>
      <c r="C25" s="17"/>
      <c r="D25" s="20"/>
      <c r="E25" s="26"/>
      <c r="F25" s="17"/>
      <c r="G25" s="18"/>
    </row>
    <row r="26" spans="1:7" ht="15.6">
      <c r="A26" s="16"/>
      <c r="B26" s="22"/>
      <c r="C26" s="17"/>
      <c r="D26" s="20"/>
      <c r="E26" s="26"/>
      <c r="F26" s="17"/>
      <c r="G26" s="18"/>
    </row>
    <row r="27" spans="1:7" ht="15.95" thickBot="1">
      <c r="A27" s="7"/>
      <c r="B27" s="23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10000</v>
      </c>
      <c r="C28" s="58"/>
      <c r="D28" s="62">
        <f>SUM(D3:D27)</f>
        <v>0</v>
      </c>
      <c r="E28" s="62">
        <f>SUM(E3:E27)</f>
        <v>0</v>
      </c>
      <c r="F28" s="63"/>
      <c r="G28" s="62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-10000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I30"/>
  <sheetViews>
    <sheetView zoomScaleNormal="100" workbookViewId="0">
      <selection activeCell="A3" sqref="A3:B8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12.710937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9" s="3" customFormat="1" ht="44.25" customHeight="1" thickBot="1">
      <c r="A1" s="168" t="s">
        <v>69</v>
      </c>
      <c r="B1" s="169"/>
      <c r="C1" s="169"/>
      <c r="D1" s="170"/>
      <c r="E1" s="3" t="s">
        <v>29</v>
      </c>
    </row>
    <row r="2" spans="1:9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  <c r="I2" t="s">
        <v>70</v>
      </c>
    </row>
    <row r="3" spans="1:9" ht="15.6">
      <c r="A3" s="37" t="s">
        <v>62</v>
      </c>
      <c r="B3" s="9"/>
      <c r="C3" s="1"/>
      <c r="D3" s="10"/>
      <c r="E3" s="24"/>
      <c r="F3" s="1"/>
      <c r="G3" s="10"/>
    </row>
    <row r="4" spans="1:9" ht="15.6">
      <c r="A4" s="2" t="s">
        <v>63</v>
      </c>
      <c r="B4" s="30">
        <v>3000</v>
      </c>
      <c r="C4" s="1"/>
      <c r="D4" s="11"/>
      <c r="E4" s="24"/>
      <c r="F4" s="1"/>
      <c r="G4" s="11"/>
    </row>
    <row r="5" spans="1:9" ht="15.6">
      <c r="A5" s="47" t="s">
        <v>64</v>
      </c>
      <c r="B5" s="30">
        <v>4000</v>
      </c>
      <c r="C5" s="114"/>
      <c r="D5" s="115"/>
      <c r="E5" s="116"/>
      <c r="F5" s="114"/>
      <c r="G5" s="115"/>
    </row>
    <row r="6" spans="1:9" ht="15.6">
      <c r="A6" s="1" t="s">
        <v>71</v>
      </c>
      <c r="B6" s="30">
        <v>870</v>
      </c>
      <c r="C6" s="1"/>
      <c r="D6" s="11"/>
      <c r="E6" s="25"/>
      <c r="F6" s="1"/>
      <c r="G6" s="11"/>
    </row>
    <row r="7" spans="1:9" ht="15.6">
      <c r="A7" s="1"/>
      <c r="B7" s="30"/>
      <c r="C7" s="1"/>
      <c r="D7" s="19"/>
      <c r="E7" s="25"/>
      <c r="F7" s="1"/>
      <c r="G7" s="10"/>
    </row>
    <row r="8" spans="1:9" ht="15.6">
      <c r="A8" s="44" t="s">
        <v>72</v>
      </c>
      <c r="B8" s="30">
        <v>1500</v>
      </c>
      <c r="C8" s="1"/>
      <c r="D8" s="19"/>
      <c r="E8" s="25"/>
      <c r="F8" s="1"/>
      <c r="G8" s="10"/>
    </row>
    <row r="9" spans="1:9" ht="15.6">
      <c r="A9" s="37"/>
      <c r="B9" s="30"/>
      <c r="C9" s="1"/>
      <c r="D9" s="19"/>
      <c r="E9" s="25"/>
      <c r="F9" s="1"/>
      <c r="G9" s="10"/>
    </row>
    <row r="10" spans="1:9" ht="15.6">
      <c r="A10" s="2"/>
      <c r="B10" s="30"/>
      <c r="C10" s="1"/>
      <c r="D10" s="19"/>
      <c r="E10" s="25"/>
      <c r="F10" s="1"/>
      <c r="G10" s="10"/>
    </row>
    <row r="11" spans="1:9" ht="15.6">
      <c r="A11" s="2"/>
      <c r="B11" s="30"/>
      <c r="C11" s="1"/>
      <c r="D11" s="19"/>
      <c r="E11" s="25"/>
      <c r="F11" s="1"/>
      <c r="G11" s="10"/>
    </row>
    <row r="12" spans="1:9" ht="15.6">
      <c r="A12" s="47"/>
      <c r="B12" s="30"/>
      <c r="C12" s="1"/>
      <c r="D12" s="19"/>
      <c r="E12" s="25"/>
      <c r="F12" s="1"/>
      <c r="G12" s="10"/>
    </row>
    <row r="13" spans="1:9" ht="15.6">
      <c r="A13" s="37"/>
      <c r="B13" s="30"/>
      <c r="C13" s="1"/>
      <c r="D13" s="19"/>
      <c r="E13" s="25"/>
      <c r="F13" s="1"/>
      <c r="G13" s="10"/>
    </row>
    <row r="14" spans="1:9" ht="15.6">
      <c r="A14" s="35"/>
      <c r="B14" s="30"/>
      <c r="C14" s="1"/>
      <c r="D14" s="19"/>
      <c r="E14" s="25"/>
      <c r="F14" s="1"/>
      <c r="G14" s="10"/>
    </row>
    <row r="15" spans="1:9" ht="15.6">
      <c r="A15" s="2"/>
      <c r="B15" s="30"/>
      <c r="C15" s="1"/>
      <c r="D15" s="19"/>
      <c r="E15" s="25"/>
      <c r="F15" s="1"/>
      <c r="G15" s="10"/>
    </row>
    <row r="16" spans="1:9" ht="15.6">
      <c r="A16" s="2"/>
      <c r="B16" s="30"/>
      <c r="C16" s="1"/>
      <c r="D16" s="19"/>
      <c r="E16" s="25"/>
      <c r="F16" s="1"/>
      <c r="G16" s="10"/>
    </row>
    <row r="17" spans="1:7" ht="15.6">
      <c r="A17" s="2"/>
      <c r="B17" s="30"/>
      <c r="C17" s="1"/>
      <c r="D17" s="19"/>
      <c r="E17" s="25"/>
      <c r="F17" s="1"/>
      <c r="G17" s="10"/>
    </row>
    <row r="18" spans="1:7" ht="15.6">
      <c r="A18" s="2"/>
      <c r="B18" s="30"/>
      <c r="C18" s="1"/>
      <c r="D18" s="19"/>
      <c r="E18" s="25"/>
      <c r="F18" s="1"/>
      <c r="G18" s="10"/>
    </row>
    <row r="19" spans="1:7" ht="15.6">
      <c r="A19" s="2"/>
      <c r="B19" s="30"/>
      <c r="C19" s="1"/>
      <c r="D19" s="19"/>
      <c r="E19" s="25"/>
      <c r="F19" s="1"/>
      <c r="G19" s="10"/>
    </row>
    <row r="20" spans="1:7" ht="15.6">
      <c r="A20" s="2"/>
      <c r="B20" s="30"/>
      <c r="C20" s="1"/>
      <c r="D20" s="19"/>
      <c r="E20" s="25"/>
      <c r="F20" s="1"/>
      <c r="G20" s="10"/>
    </row>
    <row r="21" spans="1:7" ht="15.6">
      <c r="A21" s="2"/>
      <c r="B21" s="21"/>
      <c r="C21" s="1"/>
      <c r="D21" s="19"/>
      <c r="E21" s="25"/>
      <c r="F21" s="1"/>
      <c r="G21" s="10"/>
    </row>
    <row r="22" spans="1:7" ht="15.6">
      <c r="A22" s="2"/>
      <c r="B22" s="21"/>
      <c r="C22" s="1"/>
      <c r="D22" s="19"/>
      <c r="E22" s="25"/>
      <c r="F22" s="1"/>
      <c r="G22" s="10"/>
    </row>
    <row r="23" spans="1:7" ht="15.6">
      <c r="A23" s="2"/>
      <c r="B23" s="21"/>
      <c r="C23" s="1"/>
      <c r="D23" s="19"/>
      <c r="E23" s="25"/>
      <c r="F23" s="1"/>
      <c r="G23" s="10"/>
    </row>
    <row r="24" spans="1:7" ht="15.6">
      <c r="A24" s="2"/>
      <c r="B24" s="21"/>
      <c r="C24" s="1"/>
      <c r="D24" s="19"/>
      <c r="E24" s="25"/>
      <c r="F24" s="1"/>
      <c r="G24" s="10"/>
    </row>
    <row r="25" spans="1:7" ht="15.6">
      <c r="A25" s="16"/>
      <c r="B25" s="22"/>
      <c r="C25" s="17"/>
      <c r="D25" s="20"/>
      <c r="E25" s="26"/>
      <c r="F25" s="17"/>
      <c r="G25" s="18"/>
    </row>
    <row r="26" spans="1:7" ht="15.6">
      <c r="A26" s="16"/>
      <c r="B26" s="22"/>
      <c r="C26" s="17"/>
      <c r="D26" s="20"/>
      <c r="E26" s="26"/>
      <c r="F26" s="17"/>
      <c r="G26" s="18"/>
    </row>
    <row r="27" spans="1:7" ht="15.95" thickBot="1">
      <c r="A27" s="7"/>
      <c r="B27" s="23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9370</v>
      </c>
      <c r="C28" s="62"/>
      <c r="D28" s="62">
        <f>SUM(D3:D27)</f>
        <v>0</v>
      </c>
      <c r="E28" s="62">
        <f>SUM(E3:E27)</f>
        <v>0</v>
      </c>
      <c r="F28" s="63"/>
      <c r="G28" s="62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-9370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30"/>
  <sheetViews>
    <sheetView zoomScaleNormal="100" workbookViewId="0">
      <selection activeCell="A3" sqref="A3:B8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73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37" t="s">
        <v>62</v>
      </c>
      <c r="B3" s="9"/>
      <c r="C3" s="1"/>
      <c r="D3" s="11"/>
      <c r="E3" s="24"/>
      <c r="F3" s="1"/>
      <c r="G3" s="10"/>
    </row>
    <row r="4" spans="1:7" ht="15.6">
      <c r="A4" s="2" t="s">
        <v>63</v>
      </c>
      <c r="B4" s="30">
        <v>3000</v>
      </c>
      <c r="C4" s="1"/>
      <c r="D4" s="11"/>
      <c r="E4" s="24"/>
      <c r="F4" s="1"/>
      <c r="G4" s="11"/>
    </row>
    <row r="5" spans="1:7" ht="15.6">
      <c r="A5" s="47" t="s">
        <v>64</v>
      </c>
      <c r="B5" s="30">
        <v>4000</v>
      </c>
      <c r="C5" s="34"/>
      <c r="D5" s="11"/>
      <c r="E5" s="25"/>
      <c r="F5" s="1"/>
      <c r="G5" s="11"/>
    </row>
    <row r="6" spans="1:7" ht="15.6">
      <c r="A6" s="1" t="s">
        <v>71</v>
      </c>
      <c r="B6" s="30">
        <v>870</v>
      </c>
      <c r="C6" s="34"/>
      <c r="D6" s="19"/>
      <c r="E6" s="25"/>
      <c r="F6" s="1"/>
      <c r="G6" s="11"/>
    </row>
    <row r="7" spans="1:7" ht="15.6">
      <c r="A7" s="1"/>
      <c r="B7" s="30"/>
      <c r="C7" s="34"/>
      <c r="D7" s="19"/>
      <c r="E7" s="25"/>
      <c r="F7" s="1"/>
      <c r="G7" s="10"/>
    </row>
    <row r="8" spans="1:7" ht="15.6">
      <c r="A8" s="44" t="s">
        <v>72</v>
      </c>
      <c r="B8" s="30">
        <v>1500</v>
      </c>
      <c r="C8" s="1"/>
      <c r="D8" s="19"/>
      <c r="E8" s="25"/>
      <c r="F8" s="1"/>
      <c r="G8" s="10"/>
    </row>
    <row r="9" spans="1:7" ht="15.6">
      <c r="A9" s="32"/>
      <c r="B9" s="42"/>
      <c r="C9" s="1"/>
      <c r="D9" s="19"/>
      <c r="E9" s="25"/>
      <c r="F9" s="1"/>
      <c r="G9" s="10"/>
    </row>
    <row r="10" spans="1:7" ht="15.6">
      <c r="A10" s="32"/>
      <c r="B10" s="36"/>
      <c r="C10" s="1"/>
      <c r="D10" s="19"/>
      <c r="E10" s="25"/>
      <c r="F10" s="1"/>
      <c r="G10" s="10"/>
    </row>
    <row r="11" spans="1:7" ht="15.6">
      <c r="A11" s="2"/>
      <c r="B11" s="30"/>
      <c r="C11" s="1"/>
      <c r="D11" s="19"/>
      <c r="E11" s="25"/>
      <c r="F11" s="1"/>
      <c r="G11" s="10"/>
    </row>
    <row r="12" spans="1:7" ht="15.6">
      <c r="A12" s="2"/>
      <c r="B12" s="30"/>
      <c r="C12" s="1"/>
      <c r="D12" s="19"/>
      <c r="E12" s="25"/>
      <c r="F12" s="1"/>
      <c r="G12" s="10"/>
    </row>
    <row r="13" spans="1:7" ht="15.6">
      <c r="A13" s="37"/>
      <c r="B13" s="30"/>
      <c r="C13" s="1"/>
      <c r="D13" s="19"/>
      <c r="E13" s="25"/>
      <c r="F13" s="1"/>
      <c r="G13" s="10"/>
    </row>
    <row r="14" spans="1:7" ht="15.6">
      <c r="A14" s="2"/>
      <c r="B14" s="30"/>
      <c r="C14" s="1"/>
      <c r="D14" s="19"/>
      <c r="E14" s="25"/>
      <c r="F14" s="1"/>
      <c r="G14" s="10"/>
    </row>
    <row r="15" spans="1:7" ht="15.6">
      <c r="A15" s="2"/>
      <c r="B15" s="30"/>
      <c r="C15" s="1"/>
      <c r="D15" s="19"/>
      <c r="E15" s="25"/>
      <c r="F15" s="1"/>
      <c r="G15" s="10"/>
    </row>
    <row r="16" spans="1:7" ht="15.6">
      <c r="A16" s="2"/>
      <c r="B16" s="30"/>
      <c r="C16" s="1"/>
      <c r="D16" s="19"/>
      <c r="E16" s="25"/>
      <c r="F16" s="1"/>
      <c r="G16" s="10"/>
    </row>
    <row r="17" spans="1:7" ht="15.6">
      <c r="A17" s="2"/>
      <c r="B17" s="30"/>
      <c r="C17" s="1"/>
      <c r="D17" s="19"/>
      <c r="E17" s="25"/>
      <c r="F17" s="1"/>
      <c r="G17" s="10"/>
    </row>
    <row r="18" spans="1:7" ht="15.6">
      <c r="A18" s="2"/>
      <c r="B18" s="30"/>
      <c r="C18" s="1"/>
      <c r="D18" s="19"/>
      <c r="E18" s="25"/>
      <c r="F18" s="1"/>
      <c r="G18" s="10"/>
    </row>
    <row r="19" spans="1:7" ht="15.6">
      <c r="A19" s="2"/>
      <c r="B19" s="30"/>
      <c r="C19" s="1"/>
      <c r="D19" s="19"/>
      <c r="E19" s="25"/>
      <c r="F19" s="1"/>
      <c r="G19" s="10"/>
    </row>
    <row r="20" spans="1:7" ht="15.6">
      <c r="A20" s="2"/>
      <c r="B20" s="30"/>
      <c r="C20" s="1"/>
      <c r="D20" s="19"/>
      <c r="E20" s="25"/>
      <c r="F20" s="1"/>
      <c r="G20" s="10"/>
    </row>
    <row r="21" spans="1:7" ht="15.6">
      <c r="A21" s="2"/>
      <c r="B21" s="21"/>
      <c r="C21" s="1"/>
      <c r="D21" s="19"/>
      <c r="E21" s="25"/>
      <c r="F21" s="1"/>
      <c r="G21" s="10"/>
    </row>
    <row r="22" spans="1:7" ht="15.6">
      <c r="A22" s="2"/>
      <c r="B22" s="21"/>
      <c r="C22" s="1"/>
      <c r="D22" s="19"/>
      <c r="E22" s="25"/>
      <c r="F22" s="1"/>
      <c r="G22" s="10"/>
    </row>
    <row r="23" spans="1:7" ht="15.6">
      <c r="A23" s="2"/>
      <c r="B23" s="21"/>
      <c r="C23" s="1"/>
      <c r="D23" s="19"/>
      <c r="E23" s="25"/>
      <c r="F23" s="1"/>
      <c r="G23" s="10"/>
    </row>
    <row r="24" spans="1:7" ht="15.6">
      <c r="A24" s="2"/>
      <c r="B24" s="21"/>
      <c r="C24" s="1"/>
      <c r="D24" s="19"/>
      <c r="E24" s="25"/>
      <c r="F24" s="1"/>
      <c r="G24" s="10"/>
    </row>
    <row r="25" spans="1:7" ht="15.6">
      <c r="A25" s="16"/>
      <c r="B25" s="22"/>
      <c r="C25" s="17"/>
      <c r="D25" s="20"/>
      <c r="E25" s="26"/>
      <c r="F25" s="17"/>
      <c r="G25" s="18"/>
    </row>
    <row r="26" spans="1:7" ht="15.6">
      <c r="A26" s="16"/>
      <c r="B26" s="22"/>
      <c r="C26" s="17"/>
      <c r="D26" s="20"/>
      <c r="E26" s="26"/>
      <c r="F26" s="17"/>
      <c r="G26" s="18"/>
    </row>
    <row r="27" spans="1:7" ht="15.95" thickBot="1">
      <c r="A27" s="7"/>
      <c r="B27" s="23"/>
      <c r="C27" s="8"/>
      <c r="D27" s="12"/>
      <c r="E27" s="27"/>
      <c r="F27" s="8"/>
      <c r="G27" s="12"/>
    </row>
    <row r="28" spans="1:7" ht="15.95" thickBot="1">
      <c r="A28" s="5"/>
      <c r="B28" s="53">
        <f>SUM(B3:B27)</f>
        <v>9370</v>
      </c>
      <c r="C28" s="6"/>
      <c r="D28" s="53">
        <f>SUM(D3:D27)</f>
        <v>0</v>
      </c>
      <c r="E28" s="53">
        <f>SUM(E3:E27)</f>
        <v>0</v>
      </c>
      <c r="F28" s="33"/>
      <c r="G28" s="53">
        <f t="shared" ref="G28" si="0">SUM(G3:G27)</f>
        <v>0</v>
      </c>
    </row>
    <row r="29" spans="1:7" s="4" customFormat="1" ht="15.95" thickBot="1">
      <c r="A29" s="50" t="s">
        <v>29</v>
      </c>
      <c r="B29" s="51"/>
      <c r="C29" s="52"/>
      <c r="D29" s="29">
        <f>D28-B28</f>
        <v>-9370</v>
      </c>
      <c r="E29" s="45"/>
      <c r="F29" s="46"/>
      <c r="G29" s="29">
        <f t="shared" ref="G29" si="1">G28-E28</f>
        <v>0</v>
      </c>
    </row>
    <row r="30" spans="1:7">
      <c r="A30" s="28"/>
      <c r="B30" s="28"/>
      <c r="C30" s="28"/>
      <c r="D30" s="6"/>
      <c r="E30" s="6"/>
      <c r="F30" s="6"/>
      <c r="G30" s="6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I39"/>
  <sheetViews>
    <sheetView topLeftCell="A7" zoomScaleNormal="100" workbookViewId="0">
      <selection activeCell="A33" sqref="A33"/>
    </sheetView>
  </sheetViews>
  <sheetFormatPr defaultColWidth="8.85546875" defaultRowHeight="14.45"/>
  <cols>
    <col min="1" max="1" width="33.7109375" bestFit="1" customWidth="1"/>
    <col min="2" max="2" width="14.28515625" bestFit="1" customWidth="1"/>
    <col min="3" max="3" width="13.140625" bestFit="1" customWidth="1"/>
    <col min="4" max="4" width="20" customWidth="1"/>
    <col min="5" max="5" width="33.7109375" customWidth="1"/>
    <col min="6" max="6" width="11.28515625" customWidth="1"/>
    <col min="7" max="7" width="21.42578125" customWidth="1"/>
    <col min="8" max="256" width="11.42578125" customWidth="1"/>
  </cols>
  <sheetData>
    <row r="1" spans="1:9" s="3" customFormat="1" ht="44.25" customHeight="1" thickBot="1">
      <c r="A1" s="168" t="s">
        <v>74</v>
      </c>
      <c r="B1" s="169"/>
      <c r="C1" s="169"/>
      <c r="D1" s="170"/>
      <c r="E1" s="3" t="s">
        <v>29</v>
      </c>
    </row>
    <row r="2" spans="1:9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  <c r="I2" s="143"/>
    </row>
    <row r="3" spans="1:9" ht="15.6">
      <c r="A3" s="2" t="s">
        <v>75</v>
      </c>
      <c r="B3" s="146">
        <v>0</v>
      </c>
      <c r="C3" s="147"/>
      <c r="D3" s="19"/>
      <c r="E3" s="25"/>
      <c r="F3" s="147"/>
      <c r="G3" s="19"/>
      <c r="I3" s="143"/>
    </row>
    <row r="4" spans="1:9" ht="15.6">
      <c r="A4" s="2"/>
      <c r="B4" s="146"/>
      <c r="C4" s="147"/>
      <c r="D4" s="19"/>
      <c r="E4" s="25"/>
      <c r="F4" s="147"/>
      <c r="G4" s="19"/>
      <c r="I4" s="144"/>
    </row>
    <row r="5" spans="1:9" ht="15.6">
      <c r="A5" s="2" t="s">
        <v>76</v>
      </c>
      <c r="B5" s="146"/>
      <c r="C5" s="148"/>
      <c r="D5" s="19"/>
      <c r="E5" s="25"/>
      <c r="F5" s="147"/>
      <c r="G5" s="19"/>
    </row>
    <row r="6" spans="1:9" ht="15.6">
      <c r="A6" s="2" t="s">
        <v>77</v>
      </c>
      <c r="B6" s="146">
        <v>700</v>
      </c>
      <c r="C6" s="148"/>
      <c r="D6" s="19"/>
      <c r="E6" s="25"/>
      <c r="F6" s="147"/>
      <c r="G6" s="19"/>
    </row>
    <row r="7" spans="1:9" ht="15.6">
      <c r="A7" s="2" t="s">
        <v>78</v>
      </c>
      <c r="B7" s="146">
        <v>4500</v>
      </c>
      <c r="C7" s="148"/>
      <c r="D7" s="19"/>
      <c r="E7" s="25"/>
      <c r="F7" s="147"/>
      <c r="G7" s="19"/>
    </row>
    <row r="8" spans="1:9" ht="15.6">
      <c r="A8" s="2" t="s">
        <v>79</v>
      </c>
      <c r="B8" s="146">
        <v>400</v>
      </c>
      <c r="C8" s="147"/>
      <c r="D8" s="19"/>
      <c r="E8" s="25"/>
      <c r="F8" s="147"/>
      <c r="G8" s="19"/>
    </row>
    <row r="9" spans="1:9" ht="15.6">
      <c r="A9" s="2" t="s">
        <v>80</v>
      </c>
      <c r="B9" s="146">
        <v>4500</v>
      </c>
      <c r="C9" s="147"/>
      <c r="D9" s="19"/>
      <c r="E9" s="25"/>
      <c r="F9" s="147"/>
      <c r="G9" s="19"/>
    </row>
    <row r="10" spans="1:9" ht="15.6">
      <c r="A10" s="2" t="s">
        <v>81</v>
      </c>
      <c r="B10" s="146">
        <v>2610</v>
      </c>
      <c r="C10" s="147"/>
      <c r="D10" s="19"/>
      <c r="E10" s="25"/>
      <c r="F10" s="147"/>
      <c r="G10" s="19"/>
    </row>
    <row r="11" spans="1:9" ht="15.6">
      <c r="A11" s="2" t="s">
        <v>82</v>
      </c>
      <c r="B11" s="146">
        <v>500</v>
      </c>
      <c r="C11" s="106"/>
      <c r="D11" s="19"/>
      <c r="E11" s="25"/>
      <c r="F11" s="147"/>
      <c r="G11" s="19"/>
    </row>
    <row r="12" spans="1:9" ht="15.6">
      <c r="A12" s="2"/>
      <c r="B12" s="146"/>
      <c r="C12" s="147"/>
      <c r="D12" s="19"/>
      <c r="E12" s="25"/>
      <c r="F12" s="147"/>
      <c r="G12" s="19"/>
    </row>
    <row r="13" spans="1:9" ht="15.6">
      <c r="A13" s="2"/>
      <c r="B13" s="146"/>
      <c r="C13" s="147"/>
      <c r="D13" s="19"/>
      <c r="E13" s="25"/>
      <c r="F13" s="147"/>
      <c r="G13" s="19"/>
    </row>
    <row r="14" spans="1:9" ht="15.6">
      <c r="A14" s="2"/>
      <c r="B14" s="146"/>
      <c r="C14" s="147"/>
      <c r="D14" s="19"/>
      <c r="E14" s="25"/>
      <c r="F14" s="147"/>
      <c r="G14" s="19"/>
    </row>
    <row r="15" spans="1:9" ht="15.6">
      <c r="A15" s="2"/>
      <c r="B15" s="146"/>
      <c r="C15" s="147"/>
      <c r="D15" s="19"/>
      <c r="E15" s="25"/>
      <c r="F15" s="147"/>
      <c r="G15" s="19"/>
    </row>
    <row r="16" spans="1:9" ht="15.6">
      <c r="A16" s="2"/>
      <c r="B16" s="146"/>
      <c r="C16" s="147"/>
      <c r="D16" s="19"/>
      <c r="E16" s="25"/>
      <c r="F16" s="147"/>
      <c r="G16" s="19"/>
    </row>
    <row r="17" spans="1:7" ht="15.6">
      <c r="A17" s="2"/>
      <c r="B17" s="146"/>
      <c r="C17" s="147"/>
      <c r="D17" s="19"/>
      <c r="E17" s="25"/>
      <c r="F17" s="147"/>
      <c r="G17" s="19"/>
    </row>
    <row r="18" spans="1:7" ht="15.6">
      <c r="A18" s="142"/>
      <c r="B18" s="146"/>
      <c r="C18" s="147"/>
      <c r="D18" s="19"/>
      <c r="E18" s="25"/>
      <c r="F18" s="147"/>
      <c r="G18" s="19"/>
    </row>
    <row r="19" spans="1:7" ht="15.6">
      <c r="A19" s="2"/>
      <c r="B19" s="146"/>
      <c r="C19" s="147"/>
      <c r="D19" s="19"/>
      <c r="E19" s="25"/>
      <c r="F19" s="147"/>
      <c r="G19" s="19"/>
    </row>
    <row r="20" spans="1:7" ht="15.6">
      <c r="A20" s="2"/>
      <c r="B20" s="146"/>
      <c r="C20" s="106"/>
      <c r="D20" s="19"/>
      <c r="E20" s="25"/>
      <c r="F20" s="147"/>
      <c r="G20" s="19"/>
    </row>
    <row r="21" spans="1:7" ht="15.6">
      <c r="A21" s="2"/>
      <c r="B21" s="146"/>
      <c r="C21" s="147"/>
      <c r="D21" s="19"/>
      <c r="E21" s="25"/>
      <c r="F21" s="147"/>
      <c r="G21" s="19"/>
    </row>
    <row r="22" spans="1:7" ht="15.6">
      <c r="A22" s="2" t="s">
        <v>83</v>
      </c>
      <c r="B22" s="146">
        <v>0</v>
      </c>
      <c r="C22" s="147"/>
      <c r="D22" s="19"/>
      <c r="E22" s="25"/>
      <c r="F22" s="147"/>
      <c r="G22" s="19"/>
    </row>
    <row r="23" spans="1:7" ht="15.6">
      <c r="A23" s="2"/>
      <c r="B23" s="146"/>
      <c r="C23" s="147"/>
      <c r="D23" s="19"/>
      <c r="E23" s="25"/>
      <c r="F23" s="147"/>
      <c r="G23" s="19"/>
    </row>
    <row r="24" spans="1:7" ht="15.6">
      <c r="A24" s="2" t="s">
        <v>84</v>
      </c>
      <c r="B24" s="146"/>
      <c r="C24" s="147"/>
      <c r="D24" s="19"/>
      <c r="E24" s="25"/>
      <c r="F24" s="147"/>
      <c r="G24" s="19"/>
    </row>
    <row r="25" spans="1:7" ht="15.6">
      <c r="A25" s="2" t="s">
        <v>82</v>
      </c>
      <c r="B25" s="146">
        <v>400</v>
      </c>
      <c r="C25" s="147"/>
      <c r="D25" s="19"/>
      <c r="E25" s="25"/>
      <c r="F25" s="147"/>
      <c r="G25" s="19"/>
    </row>
    <row r="26" spans="1:7" ht="15.6">
      <c r="A26" s="2" t="s">
        <v>78</v>
      </c>
      <c r="B26" s="146">
        <v>4500</v>
      </c>
      <c r="C26" s="147"/>
      <c r="D26" s="19"/>
      <c r="E26" s="25"/>
      <c r="F26" s="147"/>
      <c r="G26" s="19"/>
    </row>
    <row r="27" spans="1:7" ht="15.6">
      <c r="A27" s="2" t="s">
        <v>80</v>
      </c>
      <c r="B27" s="146">
        <v>5000</v>
      </c>
      <c r="C27" s="147"/>
      <c r="D27" s="19"/>
      <c r="E27" s="25"/>
      <c r="F27" s="147"/>
      <c r="G27" s="19"/>
    </row>
    <row r="28" spans="1:7" ht="15.6">
      <c r="A28" s="2" t="s">
        <v>81</v>
      </c>
      <c r="B28" s="146">
        <v>2610</v>
      </c>
      <c r="C28" s="147"/>
      <c r="D28" s="19"/>
      <c r="E28" s="25"/>
      <c r="F28" s="147"/>
      <c r="G28" s="19"/>
    </row>
    <row r="29" spans="1:7" ht="15.6">
      <c r="A29" s="2" t="s">
        <v>85</v>
      </c>
      <c r="B29" s="146">
        <v>400</v>
      </c>
      <c r="C29" s="147"/>
      <c r="D29" s="19"/>
      <c r="E29" s="25"/>
      <c r="F29" s="147"/>
      <c r="G29" s="19"/>
    </row>
    <row r="30" spans="1:7" ht="15.6">
      <c r="A30" s="2" t="s">
        <v>82</v>
      </c>
      <c r="B30" s="146">
        <v>0</v>
      </c>
      <c r="C30" s="106"/>
      <c r="D30" s="19"/>
      <c r="E30" s="25"/>
      <c r="F30" s="147"/>
      <c r="G30" s="19"/>
    </row>
    <row r="31" spans="1:7" ht="15.6">
      <c r="A31" s="2"/>
      <c r="B31" s="146"/>
      <c r="C31" s="147"/>
      <c r="D31" s="19"/>
      <c r="E31" s="25"/>
      <c r="F31" s="147"/>
      <c r="G31" s="19"/>
    </row>
    <row r="32" spans="1:7" ht="15.6">
      <c r="A32" s="2" t="s">
        <v>86</v>
      </c>
      <c r="B32" s="146">
        <v>0</v>
      </c>
      <c r="C32" s="147"/>
      <c r="D32" s="19"/>
      <c r="E32" s="25"/>
      <c r="F32" s="147"/>
      <c r="G32" s="19"/>
    </row>
    <row r="33" spans="1:7" ht="15.6">
      <c r="A33" s="2"/>
      <c r="B33" s="21"/>
      <c r="C33" s="147"/>
      <c r="D33" s="19"/>
      <c r="E33" s="25"/>
      <c r="F33" s="147"/>
      <c r="G33" s="19"/>
    </row>
    <row r="34" spans="1:7" ht="15.6">
      <c r="A34" s="2"/>
      <c r="B34" s="21"/>
      <c r="C34" s="147"/>
      <c r="D34" s="19"/>
      <c r="E34" s="25"/>
      <c r="F34" s="147"/>
      <c r="G34" s="19"/>
    </row>
    <row r="35" spans="1:7" ht="15.6">
      <c r="A35" s="91"/>
      <c r="B35" s="92"/>
      <c r="C35" s="147"/>
      <c r="D35" s="19"/>
      <c r="E35" s="25"/>
      <c r="F35" s="147"/>
      <c r="G35" s="19"/>
    </row>
    <row r="36" spans="1:7" ht="15.95" thickBot="1">
      <c r="A36" s="7"/>
      <c r="B36" s="23"/>
      <c r="C36" s="149"/>
      <c r="D36" s="57"/>
      <c r="E36" s="27"/>
      <c r="F36" s="149"/>
      <c r="G36" s="57"/>
    </row>
    <row r="37" spans="1:7" ht="15.95" thickBot="1">
      <c r="A37" s="66"/>
      <c r="B37" s="62">
        <f>SUM(B3:B36)</f>
        <v>26120</v>
      </c>
      <c r="C37" s="62"/>
      <c r="D37" s="62">
        <f>SUM(D3:D36)</f>
        <v>0</v>
      </c>
      <c r="E37" s="62">
        <f>SUM(E3:E36)</f>
        <v>0</v>
      </c>
      <c r="F37" s="63"/>
      <c r="G37" s="62">
        <f>SUM(G3:G36)</f>
        <v>0</v>
      </c>
    </row>
    <row r="38" spans="1:7" s="4" customFormat="1" ht="15.95" thickBot="1">
      <c r="A38" s="68" t="s">
        <v>29</v>
      </c>
      <c r="B38" s="64"/>
      <c r="C38" s="65"/>
      <c r="D38" s="29">
        <f>D37-B37</f>
        <v>-26120</v>
      </c>
      <c r="E38" s="45"/>
      <c r="F38" s="46"/>
      <c r="G38" s="29">
        <f t="shared" ref="G38" si="0">G37-E37</f>
        <v>0</v>
      </c>
    </row>
    <row r="39" spans="1:7" ht="15.6">
      <c r="A39" s="1"/>
      <c r="B39" s="1"/>
      <c r="C39" s="1"/>
      <c r="D39" s="58"/>
      <c r="E39" s="58"/>
      <c r="F39" s="58"/>
      <c r="G39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I39"/>
  <sheetViews>
    <sheetView topLeftCell="A18" zoomScaleNormal="100" workbookViewId="0">
      <selection activeCell="I2" sqref="I2:I3"/>
    </sheetView>
  </sheetViews>
  <sheetFormatPr defaultColWidth="8.85546875" defaultRowHeight="14.45"/>
  <cols>
    <col min="1" max="1" width="32.28515625" customWidth="1"/>
    <col min="2" max="2" width="14.28515625" bestFit="1" customWidth="1"/>
    <col min="3" max="3" width="12.8554687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9" s="3" customFormat="1" ht="44.25" customHeight="1" thickBot="1">
      <c r="A1" s="168" t="s">
        <v>87</v>
      </c>
      <c r="B1" s="169"/>
      <c r="C1" s="169"/>
      <c r="D1" s="170"/>
      <c r="E1" s="3" t="s">
        <v>29</v>
      </c>
    </row>
    <row r="2" spans="1:9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  <c r="I2" s="143"/>
    </row>
    <row r="3" spans="1:9" ht="15.6">
      <c r="A3" s="2" t="s">
        <v>75</v>
      </c>
      <c r="B3" s="146">
        <v>0</v>
      </c>
      <c r="C3" s="147"/>
      <c r="D3" s="19"/>
      <c r="E3" s="25"/>
      <c r="F3" s="147"/>
      <c r="G3" s="19"/>
      <c r="I3" s="145"/>
    </row>
    <row r="4" spans="1:9" ht="15.6">
      <c r="A4" s="2"/>
      <c r="B4" s="146"/>
      <c r="C4" s="147"/>
      <c r="D4" s="19"/>
      <c r="E4" s="25"/>
      <c r="F4" s="147"/>
      <c r="G4" s="19"/>
    </row>
    <row r="5" spans="1:9" ht="15.6">
      <c r="A5" s="2" t="s">
        <v>88</v>
      </c>
      <c r="B5" s="146"/>
      <c r="C5" s="148"/>
      <c r="D5" s="19"/>
      <c r="E5" s="25"/>
      <c r="F5" s="147"/>
      <c r="G5" s="19"/>
    </row>
    <row r="6" spans="1:9" ht="15.6">
      <c r="A6" s="2" t="s">
        <v>89</v>
      </c>
      <c r="B6" s="146">
        <v>700</v>
      </c>
      <c r="C6" s="148"/>
      <c r="D6" s="19"/>
      <c r="E6" s="25"/>
      <c r="F6" s="147"/>
      <c r="G6" s="19"/>
    </row>
    <row r="7" spans="1:9" ht="15.6">
      <c r="A7" s="2" t="s">
        <v>78</v>
      </c>
      <c r="B7" s="146">
        <v>4500</v>
      </c>
      <c r="C7" s="148"/>
      <c r="D7" s="19"/>
      <c r="E7" s="25"/>
      <c r="F7" s="147"/>
      <c r="G7" s="19"/>
      <c r="I7" s="84"/>
    </row>
    <row r="8" spans="1:9" ht="15.6">
      <c r="A8" s="2" t="s">
        <v>90</v>
      </c>
      <c r="B8" s="146">
        <v>400</v>
      </c>
      <c r="C8" s="147"/>
      <c r="D8" s="19"/>
      <c r="E8" s="25"/>
      <c r="F8" s="147"/>
      <c r="G8" s="19"/>
    </row>
    <row r="9" spans="1:9" ht="15.6">
      <c r="A9" s="2" t="s">
        <v>80</v>
      </c>
      <c r="B9" s="146">
        <v>4500</v>
      </c>
      <c r="C9" s="106"/>
      <c r="D9" s="19"/>
      <c r="E9" s="25"/>
      <c r="F9" s="147"/>
      <c r="G9" s="19"/>
    </row>
    <row r="10" spans="1:9" ht="15.6">
      <c r="A10" s="2" t="s">
        <v>91</v>
      </c>
      <c r="B10" s="146">
        <v>2610</v>
      </c>
      <c r="C10" s="106"/>
      <c r="D10" s="19"/>
      <c r="E10" s="25"/>
      <c r="F10" s="147"/>
      <c r="G10" s="19"/>
    </row>
    <row r="11" spans="1:9" ht="15.6">
      <c r="A11" s="1" t="s">
        <v>92</v>
      </c>
      <c r="B11" s="146">
        <v>500</v>
      </c>
      <c r="C11" s="106"/>
      <c r="D11" s="19"/>
      <c r="E11" s="25"/>
      <c r="F11" s="147"/>
      <c r="G11" s="19"/>
    </row>
    <row r="12" spans="1:9" ht="15.6">
      <c r="A12" s="28"/>
      <c r="B12" s="150"/>
      <c r="C12" s="106"/>
      <c r="D12" s="19"/>
      <c r="E12" s="25"/>
      <c r="F12" s="147"/>
      <c r="G12" s="19"/>
    </row>
    <row r="13" spans="1:9" ht="15.6">
      <c r="A13" s="2"/>
      <c r="B13" s="146"/>
      <c r="C13" s="106"/>
      <c r="D13" s="19"/>
      <c r="E13" s="25"/>
      <c r="F13" s="147"/>
      <c r="G13" s="19"/>
    </row>
    <row r="14" spans="1:9" ht="15.6">
      <c r="A14" s="2"/>
      <c r="B14" s="146"/>
      <c r="C14" s="106"/>
      <c r="D14" s="19"/>
      <c r="E14" s="25"/>
      <c r="F14" s="147"/>
      <c r="G14" s="19"/>
    </row>
    <row r="15" spans="1:9" ht="15.6">
      <c r="A15" s="2"/>
      <c r="B15" s="146"/>
      <c r="C15" s="106"/>
      <c r="D15" s="19"/>
      <c r="E15" s="25"/>
      <c r="F15" s="147"/>
      <c r="G15" s="19"/>
    </row>
    <row r="16" spans="1:9" ht="15.6">
      <c r="A16" s="2"/>
      <c r="B16" s="146"/>
      <c r="C16" s="106"/>
      <c r="D16" s="19"/>
      <c r="E16" s="25"/>
      <c r="F16" s="147"/>
      <c r="G16" s="19"/>
    </row>
    <row r="17" spans="1:7" ht="15.6">
      <c r="A17" s="2"/>
      <c r="B17" s="146"/>
      <c r="C17" s="106"/>
      <c r="D17" s="19"/>
      <c r="E17" s="25"/>
      <c r="F17" s="147"/>
      <c r="G17" s="19"/>
    </row>
    <row r="18" spans="1:7" ht="15.6">
      <c r="A18" s="142"/>
      <c r="B18" s="146"/>
      <c r="C18" s="106"/>
      <c r="D18" s="19"/>
      <c r="E18" s="25"/>
      <c r="F18" s="147"/>
      <c r="G18" s="19"/>
    </row>
    <row r="19" spans="1:7" ht="15.6">
      <c r="A19" s="2"/>
      <c r="B19" s="146"/>
      <c r="C19" s="106"/>
      <c r="D19" s="19"/>
      <c r="E19" s="25"/>
      <c r="F19" s="147"/>
      <c r="G19" s="19"/>
    </row>
    <row r="20" spans="1:7" ht="15.6">
      <c r="A20" s="2"/>
      <c r="B20" s="146"/>
      <c r="C20" s="106"/>
      <c r="D20" s="19"/>
      <c r="E20" s="25"/>
      <c r="F20" s="147"/>
      <c r="G20" s="19"/>
    </row>
    <row r="21" spans="1:7" ht="15.6">
      <c r="A21" s="2"/>
      <c r="B21" s="146"/>
      <c r="C21" s="106"/>
      <c r="D21" s="19"/>
      <c r="E21" s="25"/>
      <c r="F21" s="147"/>
      <c r="G21" s="19"/>
    </row>
    <row r="22" spans="1:7" ht="15.6">
      <c r="A22" s="2" t="s">
        <v>83</v>
      </c>
      <c r="B22" s="146">
        <v>0</v>
      </c>
      <c r="C22" s="106"/>
      <c r="D22" s="19"/>
      <c r="E22" s="25"/>
      <c r="F22" s="147"/>
      <c r="G22" s="19"/>
    </row>
    <row r="23" spans="1:7" ht="15.6">
      <c r="A23" s="2"/>
      <c r="B23" s="146"/>
      <c r="C23" s="106"/>
      <c r="D23" s="19"/>
      <c r="E23" s="25"/>
      <c r="F23" s="147"/>
      <c r="G23" s="19"/>
    </row>
    <row r="24" spans="1:7" ht="15.6">
      <c r="A24" s="2" t="s">
        <v>93</v>
      </c>
      <c r="B24" s="146"/>
      <c r="C24" s="106"/>
      <c r="D24" s="19"/>
      <c r="E24" s="25"/>
      <c r="F24" s="147"/>
      <c r="G24" s="19"/>
    </row>
    <row r="25" spans="1:7" ht="15.6">
      <c r="A25" s="2" t="s">
        <v>82</v>
      </c>
      <c r="B25" s="146">
        <v>400</v>
      </c>
      <c r="C25" s="106"/>
      <c r="D25" s="19"/>
      <c r="E25" s="25"/>
      <c r="F25" s="147"/>
      <c r="G25" s="19"/>
    </row>
    <row r="26" spans="1:7" ht="15.6">
      <c r="A26" s="2" t="s">
        <v>78</v>
      </c>
      <c r="B26" s="146">
        <v>4500</v>
      </c>
      <c r="C26" s="106"/>
      <c r="D26" s="19"/>
      <c r="E26" s="25"/>
      <c r="F26" s="147"/>
      <c r="G26" s="19"/>
    </row>
    <row r="27" spans="1:7" ht="15.6">
      <c r="A27" s="2" t="s">
        <v>80</v>
      </c>
      <c r="B27" s="146">
        <v>5000</v>
      </c>
      <c r="C27" s="106"/>
      <c r="D27" s="19"/>
      <c r="E27" s="25"/>
      <c r="F27" s="147"/>
      <c r="G27" s="19"/>
    </row>
    <row r="28" spans="1:7" ht="15.6">
      <c r="A28" s="2" t="s">
        <v>81</v>
      </c>
      <c r="B28" s="146">
        <v>2610</v>
      </c>
      <c r="C28" s="106"/>
      <c r="D28" s="19"/>
      <c r="E28" s="25"/>
      <c r="F28" s="147"/>
      <c r="G28" s="19"/>
    </row>
    <row r="29" spans="1:7" ht="15.6">
      <c r="A29" s="2" t="s">
        <v>85</v>
      </c>
      <c r="B29" s="146">
        <v>400</v>
      </c>
      <c r="C29" s="106"/>
      <c r="D29" s="19"/>
      <c r="E29" s="25"/>
      <c r="F29" s="147"/>
      <c r="G29" s="19"/>
    </row>
    <row r="30" spans="1:7" ht="15.6">
      <c r="A30" s="2" t="s">
        <v>82</v>
      </c>
      <c r="B30" s="146">
        <v>0</v>
      </c>
      <c r="C30" s="106"/>
      <c r="D30" s="19"/>
      <c r="E30" s="25"/>
      <c r="F30" s="147"/>
      <c r="G30" s="19"/>
    </row>
    <row r="31" spans="1:7" ht="15.6">
      <c r="A31" s="2"/>
      <c r="B31" s="146"/>
      <c r="C31" s="106"/>
      <c r="D31" s="19"/>
      <c r="E31" s="25"/>
      <c r="F31" s="147"/>
      <c r="G31" s="19"/>
    </row>
    <row r="32" spans="1:7" ht="15.6">
      <c r="A32" s="2" t="s">
        <v>86</v>
      </c>
      <c r="B32" s="146">
        <v>0</v>
      </c>
      <c r="C32" s="106"/>
      <c r="D32" s="19"/>
      <c r="E32" s="25"/>
      <c r="F32" s="147"/>
      <c r="G32" s="19"/>
    </row>
    <row r="33" spans="1:7" ht="15.6">
      <c r="A33" s="93"/>
      <c r="B33" s="80"/>
      <c r="C33" s="147"/>
      <c r="D33" s="19"/>
      <c r="E33" s="25"/>
      <c r="F33" s="147"/>
      <c r="G33" s="19"/>
    </row>
    <row r="34" spans="1:7" ht="15.6">
      <c r="A34" s="93"/>
      <c r="B34" s="80"/>
      <c r="C34" s="147"/>
      <c r="D34" s="19"/>
      <c r="E34" s="25"/>
      <c r="F34" s="147"/>
      <c r="G34" s="19"/>
    </row>
    <row r="35" spans="1:7" ht="15.6">
      <c r="A35" s="47"/>
      <c r="B35" s="41"/>
      <c r="C35" s="147"/>
      <c r="D35" s="19"/>
      <c r="E35" s="25"/>
      <c r="F35" s="147"/>
      <c r="G35" s="19"/>
    </row>
    <row r="36" spans="1:7" ht="15.95" thickBot="1">
      <c r="A36" s="48"/>
      <c r="B36" s="23"/>
      <c r="C36" s="149"/>
      <c r="D36" s="57"/>
      <c r="E36" s="27"/>
      <c r="F36" s="149"/>
      <c r="G36" s="57"/>
    </row>
    <row r="37" spans="1:7" ht="15.95" thickBot="1">
      <c r="A37" s="66"/>
      <c r="B37" s="62">
        <f>SUM(B3:B36)</f>
        <v>26120</v>
      </c>
      <c r="C37" s="62"/>
      <c r="D37" s="62">
        <f>SUM(D3:D36)</f>
        <v>0</v>
      </c>
      <c r="E37" s="62">
        <f>SUM(E3:E36)</f>
        <v>0</v>
      </c>
      <c r="F37" s="63"/>
      <c r="G37" s="62">
        <f>SUM(G3:G36)</f>
        <v>0</v>
      </c>
    </row>
    <row r="38" spans="1:7" s="4" customFormat="1" ht="15.95" thickBot="1">
      <c r="A38" s="68" t="s">
        <v>29</v>
      </c>
      <c r="B38" s="64"/>
      <c r="C38" s="65"/>
      <c r="D38" s="29">
        <f>D37-B37</f>
        <v>-26120</v>
      </c>
      <c r="E38" s="45"/>
      <c r="F38" s="46"/>
      <c r="G38" s="29">
        <f t="shared" ref="G38" si="0">G37-E37</f>
        <v>0</v>
      </c>
    </row>
    <row r="39" spans="1:7" ht="15.6">
      <c r="A39" s="1"/>
      <c r="B39" s="1"/>
      <c r="C39" s="1"/>
      <c r="D39" s="58"/>
      <c r="E39" s="58"/>
      <c r="F39" s="58"/>
      <c r="G39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I30"/>
  <sheetViews>
    <sheetView zoomScaleNormal="100" workbookViewId="0">
      <selection activeCell="B6" sqref="B6"/>
    </sheetView>
  </sheetViews>
  <sheetFormatPr defaultColWidth="8.85546875" defaultRowHeight="14.45"/>
  <cols>
    <col min="1" max="1" width="32.28515625" style="119" customWidth="1"/>
    <col min="2" max="2" width="14.710937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9" s="3" customFormat="1" ht="44.25" customHeight="1" thickBot="1">
      <c r="A1" s="168" t="s">
        <v>94</v>
      </c>
      <c r="B1" s="169"/>
      <c r="C1" s="169"/>
      <c r="D1" s="170"/>
      <c r="E1" s="3" t="s">
        <v>29</v>
      </c>
    </row>
    <row r="2" spans="1:9" ht="15.6">
      <c r="A2" s="118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9" ht="15.6">
      <c r="A3" s="133" t="s">
        <v>95</v>
      </c>
      <c r="B3" s="41">
        <v>1000</v>
      </c>
      <c r="C3" s="1"/>
      <c r="D3" s="11"/>
      <c r="E3" s="24"/>
      <c r="F3" s="1"/>
      <c r="G3" s="10"/>
    </row>
    <row r="4" spans="1:9" ht="15.6">
      <c r="A4" s="133" t="s">
        <v>96</v>
      </c>
      <c r="B4" s="41">
        <v>2000</v>
      </c>
      <c r="C4" s="1"/>
      <c r="D4" s="11"/>
      <c r="E4" s="24"/>
      <c r="F4" s="1"/>
      <c r="G4" s="11"/>
      <c r="I4" s="84"/>
    </row>
    <row r="5" spans="1:9" ht="15.6">
      <c r="A5" s="133" t="s">
        <v>97</v>
      </c>
      <c r="B5" s="41">
        <v>16800</v>
      </c>
      <c r="C5" s="34"/>
      <c r="D5" s="11"/>
      <c r="E5" s="25"/>
      <c r="F5" s="1"/>
      <c r="G5" s="11"/>
    </row>
    <row r="6" spans="1:9" ht="15.6">
      <c r="A6" s="133" t="s">
        <v>98</v>
      </c>
      <c r="B6" s="41">
        <v>5000</v>
      </c>
      <c r="C6" s="34"/>
      <c r="D6" s="19"/>
      <c r="E6" s="25"/>
      <c r="F6" s="1"/>
      <c r="G6" s="11"/>
    </row>
    <row r="7" spans="1:9" ht="46.5">
      <c r="A7" s="133" t="s">
        <v>99</v>
      </c>
      <c r="B7" s="41">
        <v>3000</v>
      </c>
      <c r="C7" s="34"/>
      <c r="D7" s="19"/>
      <c r="E7" s="25"/>
      <c r="F7" s="1"/>
      <c r="G7" s="10"/>
    </row>
    <row r="8" spans="1:9" ht="15.6">
      <c r="A8" s="133"/>
      <c r="B8" s="41"/>
      <c r="C8" s="1"/>
      <c r="D8" s="19"/>
      <c r="E8" s="25"/>
      <c r="F8" s="1"/>
      <c r="G8" s="10"/>
    </row>
    <row r="9" spans="1:9" ht="15.6">
      <c r="A9" s="140"/>
      <c r="B9" s="41"/>
      <c r="C9" s="1"/>
      <c r="D9" s="19"/>
      <c r="E9" s="25"/>
      <c r="F9" s="1"/>
      <c r="G9" s="10"/>
    </row>
    <row r="10" spans="1:9" ht="15.6">
      <c r="A10" s="133"/>
      <c r="B10" s="41"/>
      <c r="C10" s="1"/>
      <c r="D10" s="19"/>
      <c r="E10" s="25"/>
      <c r="F10" s="1"/>
      <c r="G10" s="10"/>
    </row>
    <row r="11" spans="1:9" ht="15.6">
      <c r="A11" s="133"/>
      <c r="B11" s="41"/>
      <c r="C11" s="1"/>
      <c r="D11" s="19"/>
      <c r="E11" s="25"/>
      <c r="F11" s="1"/>
      <c r="G11" s="10"/>
    </row>
    <row r="12" spans="1:9" ht="15.6">
      <c r="A12" s="133"/>
      <c r="B12" s="41"/>
      <c r="C12" s="1"/>
      <c r="D12" s="19"/>
      <c r="E12" s="25"/>
      <c r="F12" s="1"/>
      <c r="G12" s="10"/>
    </row>
    <row r="13" spans="1:9" ht="15.6">
      <c r="A13" s="133"/>
      <c r="B13" s="41"/>
      <c r="C13" s="1"/>
      <c r="D13" s="19"/>
      <c r="E13" s="25"/>
      <c r="F13" s="1"/>
      <c r="G13" s="10"/>
    </row>
    <row r="14" spans="1:9" ht="15.6">
      <c r="A14" s="133"/>
      <c r="B14" s="41"/>
      <c r="C14" s="1"/>
      <c r="D14" s="19"/>
      <c r="E14" s="25"/>
      <c r="F14" s="1"/>
      <c r="G14" s="10"/>
    </row>
    <row r="15" spans="1:9" ht="15.6">
      <c r="A15" s="133"/>
      <c r="B15" s="41"/>
      <c r="C15" s="1"/>
      <c r="D15" s="19"/>
      <c r="E15" s="25"/>
      <c r="F15" s="1"/>
      <c r="G15" s="10"/>
    </row>
    <row r="16" spans="1:9" ht="15.6">
      <c r="A16" s="133"/>
      <c r="B16" s="41"/>
      <c r="C16" s="1"/>
      <c r="D16" s="19"/>
      <c r="E16" s="25"/>
      <c r="F16" s="1"/>
      <c r="G16" s="10"/>
    </row>
    <row r="17" spans="1:7" ht="15.6">
      <c r="A17" s="133"/>
      <c r="B17" s="41"/>
      <c r="C17" s="1"/>
      <c r="D17" s="19"/>
      <c r="E17" s="25"/>
      <c r="F17" s="1"/>
      <c r="G17" s="10"/>
    </row>
    <row r="18" spans="1:7" ht="15.6">
      <c r="A18" s="133"/>
      <c r="B18" s="41"/>
      <c r="C18" s="1"/>
      <c r="D18" s="19"/>
      <c r="E18" s="25"/>
      <c r="F18" s="1"/>
      <c r="G18" s="10"/>
    </row>
    <row r="19" spans="1:7" ht="15.6">
      <c r="A19" s="133"/>
      <c r="B19" s="41"/>
      <c r="C19" s="1"/>
      <c r="D19" s="19"/>
      <c r="E19" s="25"/>
      <c r="F19" s="1"/>
      <c r="G19" s="10"/>
    </row>
    <row r="20" spans="1:7" ht="15.6">
      <c r="A20" s="133"/>
      <c r="B20" s="41"/>
      <c r="C20" s="1"/>
      <c r="D20" s="19"/>
      <c r="E20" s="25"/>
      <c r="F20" s="1"/>
      <c r="G20" s="10"/>
    </row>
    <row r="21" spans="1:7" ht="15.6">
      <c r="A21" s="133"/>
      <c r="B21" s="41"/>
      <c r="C21" s="1"/>
      <c r="D21" s="19"/>
      <c r="E21" s="25"/>
      <c r="F21" s="1"/>
      <c r="G21" s="10"/>
    </row>
    <row r="22" spans="1:7" ht="15.6">
      <c r="A22" s="133"/>
      <c r="B22" s="41"/>
      <c r="C22" s="1"/>
      <c r="D22" s="19"/>
      <c r="E22" s="25"/>
      <c r="F22" s="1"/>
      <c r="G22" s="10"/>
    </row>
    <row r="23" spans="1:7" ht="15.6">
      <c r="A23" s="133"/>
      <c r="B23" s="41"/>
      <c r="C23" s="1"/>
      <c r="D23" s="19"/>
      <c r="E23" s="25"/>
      <c r="F23" s="1"/>
      <c r="G23" s="10"/>
    </row>
    <row r="24" spans="1:7" ht="15.6">
      <c r="A24" s="133"/>
      <c r="B24" s="41"/>
      <c r="C24" s="1"/>
      <c r="D24" s="19"/>
      <c r="E24" s="25"/>
      <c r="F24" s="1"/>
      <c r="G24" s="10"/>
    </row>
    <row r="25" spans="1:7" ht="15.6">
      <c r="A25" s="134"/>
      <c r="B25" s="41"/>
      <c r="C25" s="17"/>
      <c r="D25" s="20"/>
      <c r="E25" s="26"/>
      <c r="F25" s="17"/>
      <c r="G25" s="18"/>
    </row>
    <row r="26" spans="1:7" ht="15.6">
      <c r="A26" s="134"/>
      <c r="B26" s="41"/>
      <c r="C26" s="17"/>
      <c r="D26" s="20"/>
      <c r="E26" s="26"/>
      <c r="F26" s="17"/>
      <c r="G26" s="18"/>
    </row>
    <row r="27" spans="1:7" ht="15.95" thickBot="1">
      <c r="A27" s="135"/>
      <c r="B27" s="74"/>
      <c r="C27" s="8"/>
      <c r="D27" s="12"/>
      <c r="E27" s="27"/>
      <c r="F27" s="8"/>
      <c r="G27" s="12"/>
    </row>
    <row r="28" spans="1:7" ht="15.95" thickBot="1">
      <c r="A28" s="125"/>
      <c r="B28" s="62">
        <f>SUM(B3:B27)</f>
        <v>27800</v>
      </c>
      <c r="C28" s="58"/>
      <c r="D28" s="56">
        <f>SUM(D3:D27)</f>
        <v>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126" t="s">
        <v>29</v>
      </c>
      <c r="B29" s="64"/>
      <c r="C29" s="65"/>
      <c r="D29" s="29">
        <f>D28-B28</f>
        <v>-27800</v>
      </c>
      <c r="E29" s="45"/>
      <c r="F29" s="46"/>
      <c r="G29" s="29">
        <f t="shared" ref="G29" si="1">G28-E28</f>
        <v>0</v>
      </c>
    </row>
    <row r="30" spans="1:7" ht="15.6">
      <c r="A30" s="127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G30"/>
  <sheetViews>
    <sheetView topLeftCell="A13" zoomScaleNormal="100" workbookViewId="0">
      <selection activeCell="B20" sqref="B20"/>
    </sheetView>
  </sheetViews>
  <sheetFormatPr defaultColWidth="8.85546875" defaultRowHeight="14.45"/>
  <cols>
    <col min="1" max="1" width="32.28515625" customWidth="1"/>
    <col min="2" max="2" width="14.710937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100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75">
      <c r="A3" s="166" t="s">
        <v>98</v>
      </c>
      <c r="B3" s="41">
        <v>0</v>
      </c>
      <c r="C3" s="1"/>
      <c r="D3" s="11"/>
      <c r="E3" s="24"/>
      <c r="F3" s="1"/>
      <c r="G3" s="10"/>
    </row>
    <row r="4" spans="1:7" ht="15.75">
      <c r="A4" s="166" t="s">
        <v>101</v>
      </c>
      <c r="B4" s="41">
        <v>1000</v>
      </c>
      <c r="C4" s="1"/>
      <c r="D4" s="11"/>
      <c r="E4" s="24"/>
      <c r="F4" s="1"/>
      <c r="G4" s="11"/>
    </row>
    <row r="5" spans="1:7" ht="15.75">
      <c r="A5" s="166" t="s">
        <v>102</v>
      </c>
      <c r="B5" s="41">
        <v>10000</v>
      </c>
      <c r="C5" s="34"/>
      <c r="D5" s="11"/>
      <c r="E5" s="25"/>
      <c r="F5" s="1"/>
      <c r="G5" s="11"/>
    </row>
    <row r="6" spans="1:7" ht="15.75">
      <c r="A6" s="166" t="s">
        <v>103</v>
      </c>
      <c r="B6" s="41">
        <v>3000</v>
      </c>
      <c r="C6" s="34"/>
      <c r="D6" s="19"/>
      <c r="E6" s="25"/>
      <c r="F6" s="1"/>
      <c r="G6" s="11"/>
    </row>
    <row r="7" spans="1:7" ht="15.75">
      <c r="A7" s="167" t="s">
        <v>104</v>
      </c>
      <c r="B7" s="41">
        <v>3000</v>
      </c>
      <c r="C7" s="34"/>
      <c r="D7" s="19"/>
      <c r="E7" s="25"/>
      <c r="F7" s="1"/>
      <c r="G7" s="10"/>
    </row>
    <row r="8" spans="1:7" ht="15.75">
      <c r="A8" s="167"/>
      <c r="B8" s="41"/>
      <c r="C8" s="1"/>
      <c r="D8" s="19"/>
      <c r="E8" s="25"/>
      <c r="F8" s="1"/>
      <c r="G8" s="10"/>
    </row>
    <row r="9" spans="1:7" ht="15.75">
      <c r="A9" s="167" t="s">
        <v>105</v>
      </c>
      <c r="B9" s="41" t="s">
        <v>105</v>
      </c>
      <c r="C9" s="1"/>
      <c r="D9" s="19"/>
      <c r="E9" s="25"/>
      <c r="F9" s="1"/>
      <c r="G9" s="10"/>
    </row>
    <row r="10" spans="1:7" ht="15.75">
      <c r="A10" s="167" t="s">
        <v>105</v>
      </c>
      <c r="B10" s="41" t="s">
        <v>105</v>
      </c>
      <c r="C10" s="1"/>
      <c r="D10" s="19"/>
      <c r="E10" s="25"/>
      <c r="F10" s="1"/>
      <c r="G10" s="10"/>
    </row>
    <row r="11" spans="1:7" ht="15.75">
      <c r="A11" s="167" t="s">
        <v>105</v>
      </c>
      <c r="B11" s="41" t="s">
        <v>105</v>
      </c>
      <c r="C11" s="1"/>
      <c r="D11" s="19"/>
      <c r="E11" s="25"/>
      <c r="F11" s="1"/>
      <c r="G11" s="10"/>
    </row>
    <row r="12" spans="1:7" ht="15.75">
      <c r="A12" s="167" t="s">
        <v>105</v>
      </c>
      <c r="B12" s="41" t="s">
        <v>105</v>
      </c>
      <c r="C12" s="1"/>
      <c r="D12" s="19"/>
      <c r="E12" s="25"/>
      <c r="F12" s="1"/>
      <c r="G12" s="10"/>
    </row>
    <row r="13" spans="1:7" ht="15.75">
      <c r="A13" s="167"/>
      <c r="B13" s="41"/>
      <c r="C13" s="1"/>
      <c r="D13" s="19"/>
      <c r="E13" s="25"/>
      <c r="F13" s="1"/>
      <c r="G13" s="10"/>
    </row>
    <row r="14" spans="1:7" ht="15.75">
      <c r="A14" s="167" t="s">
        <v>105</v>
      </c>
      <c r="B14" s="41" t="s">
        <v>105</v>
      </c>
      <c r="C14" s="1"/>
      <c r="D14" s="19"/>
      <c r="E14" s="25"/>
      <c r="F14" s="1"/>
      <c r="G14" s="10"/>
    </row>
    <row r="15" spans="1:7" ht="15.75">
      <c r="A15" s="167" t="s">
        <v>105</v>
      </c>
      <c r="B15" s="41" t="s">
        <v>105</v>
      </c>
      <c r="C15" s="1"/>
      <c r="D15" s="19"/>
      <c r="E15" s="25"/>
      <c r="F15" s="1"/>
      <c r="G15" s="10"/>
    </row>
    <row r="16" spans="1:7" ht="15.75">
      <c r="A16" s="167" t="s">
        <v>105</v>
      </c>
      <c r="B16" s="41" t="s">
        <v>105</v>
      </c>
      <c r="C16" s="1"/>
      <c r="D16" s="19"/>
      <c r="E16" s="25"/>
      <c r="F16" s="1"/>
      <c r="G16" s="10"/>
    </row>
    <row r="17" spans="1:7" ht="15.75">
      <c r="A17" s="167" t="s">
        <v>105</v>
      </c>
      <c r="B17" s="41" t="s">
        <v>105</v>
      </c>
      <c r="C17" s="1"/>
      <c r="D17" s="19"/>
      <c r="E17" s="25"/>
      <c r="F17" s="1"/>
      <c r="G17" s="10"/>
    </row>
    <row r="18" spans="1:7" ht="15.75">
      <c r="A18" s="167"/>
      <c r="B18" s="41"/>
      <c r="C18" s="1"/>
      <c r="D18" s="19"/>
      <c r="E18" s="25"/>
      <c r="F18" s="1"/>
      <c r="G18" s="10"/>
    </row>
    <row r="19" spans="1:7" ht="15.75">
      <c r="A19" s="167" t="s">
        <v>105</v>
      </c>
      <c r="B19" s="41"/>
      <c r="C19" s="1"/>
      <c r="D19" s="19"/>
      <c r="E19" s="25"/>
      <c r="F19" s="1"/>
      <c r="G19" s="10"/>
    </row>
    <row r="20" spans="1:7" ht="15.75">
      <c r="A20" s="167" t="s">
        <v>105</v>
      </c>
      <c r="B20" s="41" t="s">
        <v>105</v>
      </c>
      <c r="C20" s="1"/>
      <c r="D20" s="19"/>
      <c r="E20" s="25"/>
      <c r="F20" s="1"/>
      <c r="G20" s="10"/>
    </row>
    <row r="21" spans="1:7" ht="15.75">
      <c r="A21" s="167" t="s">
        <v>105</v>
      </c>
      <c r="B21" s="41" t="s">
        <v>105</v>
      </c>
      <c r="C21" s="1"/>
      <c r="D21" s="19"/>
      <c r="E21" s="25"/>
      <c r="F21" s="1"/>
      <c r="G21" s="10"/>
    </row>
    <row r="22" spans="1:7" ht="15.75">
      <c r="A22" s="167" t="s">
        <v>105</v>
      </c>
      <c r="B22" s="41" t="s">
        <v>105</v>
      </c>
      <c r="C22" s="1"/>
      <c r="D22" s="19"/>
      <c r="E22" s="25"/>
      <c r="F22" s="1"/>
      <c r="G22" s="10"/>
    </row>
    <row r="23" spans="1:7" ht="15.75">
      <c r="A23" s="167"/>
      <c r="B23" s="41"/>
      <c r="C23" s="1"/>
      <c r="D23" s="19"/>
      <c r="E23" s="25"/>
      <c r="F23" s="1"/>
      <c r="G23" s="10"/>
    </row>
    <row r="24" spans="1:7" ht="15.6">
      <c r="A24" s="2"/>
      <c r="B24" s="41"/>
      <c r="C24" s="1"/>
      <c r="D24" s="19"/>
      <c r="E24" s="25"/>
      <c r="F24" s="1"/>
      <c r="G24" s="10"/>
    </row>
    <row r="25" spans="1:7" ht="15.6">
      <c r="A25" s="16"/>
      <c r="B25" s="41"/>
      <c r="C25" s="17"/>
      <c r="D25" s="20"/>
      <c r="E25" s="26"/>
      <c r="F25" s="17"/>
      <c r="G25" s="18"/>
    </row>
    <row r="26" spans="1:7" ht="15.6">
      <c r="A26" s="16"/>
      <c r="B26" s="41"/>
      <c r="C26" s="17"/>
      <c r="D26" s="20"/>
      <c r="E26" s="26"/>
      <c r="F26" s="17"/>
      <c r="G26" s="18"/>
    </row>
    <row r="27" spans="1:7" ht="15.95" thickBot="1">
      <c r="A27" s="7"/>
      <c r="B27" s="74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17000</v>
      </c>
      <c r="C28" s="58"/>
      <c r="D28" s="56">
        <f>SUM(D3:D27)</f>
        <v>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-17000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>
    <pageSetUpPr fitToPage="1"/>
  </sheetPr>
  <dimension ref="A1:J31"/>
  <sheetViews>
    <sheetView zoomScaleNormal="100" workbookViewId="0">
      <selection activeCell="A10" sqref="A10"/>
    </sheetView>
  </sheetViews>
  <sheetFormatPr defaultColWidth="8.85546875" defaultRowHeight="14.45"/>
  <cols>
    <col min="1" max="1" width="73.140625" bestFit="1" customWidth="1"/>
    <col min="2" max="2" width="14.7109375" bestFit="1" customWidth="1"/>
    <col min="3" max="3" width="11.2851562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12" width="11.42578125" customWidth="1"/>
    <col min="13" max="13" width="11.85546875" customWidth="1"/>
    <col min="14" max="256" width="11.42578125" customWidth="1"/>
  </cols>
  <sheetData>
    <row r="1" spans="1:7" s="3" customFormat="1" ht="44.25" customHeight="1" thickBot="1">
      <c r="A1" s="168" t="s">
        <v>106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39"/>
      <c r="B3" s="41"/>
      <c r="C3" s="44"/>
      <c r="D3" s="11"/>
      <c r="E3" s="24"/>
      <c r="F3" s="1"/>
      <c r="G3" s="10"/>
    </row>
    <row r="4" spans="1:7" ht="15.6">
      <c r="A4" s="88" t="s">
        <v>107</v>
      </c>
      <c r="B4" s="41"/>
      <c r="C4" s="44"/>
      <c r="D4" s="11"/>
      <c r="E4" s="24"/>
      <c r="F4" s="1"/>
      <c r="G4" s="11"/>
    </row>
    <row r="5" spans="1:7" ht="15.6">
      <c r="A5" s="39" t="s">
        <v>108</v>
      </c>
      <c r="B5" s="41">
        <v>1600</v>
      </c>
      <c r="C5" s="44"/>
      <c r="D5" s="11"/>
      <c r="E5" s="25"/>
      <c r="F5" s="1"/>
      <c r="G5" s="11"/>
    </row>
    <row r="6" spans="1:7" ht="15.6">
      <c r="A6" s="39" t="s">
        <v>109</v>
      </c>
      <c r="B6" s="41">
        <v>1400</v>
      </c>
      <c r="C6" s="106"/>
      <c r="D6" s="19"/>
      <c r="E6" s="25"/>
      <c r="F6" s="1"/>
      <c r="G6" s="11"/>
    </row>
    <row r="7" spans="1:7" ht="15.6">
      <c r="A7" t="s">
        <v>110</v>
      </c>
      <c r="B7" s="41">
        <v>800</v>
      </c>
      <c r="C7" s="106"/>
      <c r="D7" s="19"/>
      <c r="E7" s="25"/>
      <c r="F7" s="1"/>
      <c r="G7" s="10"/>
    </row>
    <row r="8" spans="1:7" ht="15.6">
      <c r="A8" s="39"/>
      <c r="B8" s="41"/>
      <c r="D8" s="19"/>
      <c r="E8" s="25"/>
      <c r="F8" s="1"/>
      <c r="G8" s="10"/>
    </row>
    <row r="9" spans="1:7" ht="15.6">
      <c r="A9" s="88" t="s">
        <v>111</v>
      </c>
      <c r="B9" s="41"/>
      <c r="C9" s="44"/>
      <c r="D9" s="19"/>
      <c r="E9" s="25"/>
      <c r="F9" s="1"/>
      <c r="G9" s="10"/>
    </row>
    <row r="10" spans="1:7" ht="15.6">
      <c r="A10" s="39" t="s">
        <v>112</v>
      </c>
      <c r="B10" s="41">
        <v>1600</v>
      </c>
      <c r="C10" s="44"/>
      <c r="D10" s="19"/>
      <c r="E10" s="25"/>
      <c r="F10" s="1"/>
      <c r="G10" s="10"/>
    </row>
    <row r="11" spans="1:7" ht="15.6">
      <c r="A11" s="39" t="s">
        <v>109</v>
      </c>
      <c r="B11" s="41">
        <v>1400</v>
      </c>
      <c r="C11" s="44"/>
      <c r="D11" s="19"/>
      <c r="E11" s="25"/>
      <c r="F11" s="1"/>
      <c r="G11" s="10"/>
    </row>
    <row r="12" spans="1:7" ht="15.6">
      <c r="A12" s="39" t="s">
        <v>110</v>
      </c>
      <c r="B12" s="41">
        <v>800</v>
      </c>
      <c r="C12" s="106"/>
      <c r="D12" s="19"/>
      <c r="E12" s="25"/>
      <c r="F12" s="1"/>
      <c r="G12" s="10"/>
    </row>
    <row r="13" spans="1:7" ht="15.6">
      <c r="A13" s="98"/>
      <c r="B13" s="41"/>
      <c r="C13" s="44"/>
      <c r="D13" s="19"/>
      <c r="E13" s="25"/>
      <c r="F13" s="1"/>
      <c r="G13" s="10"/>
    </row>
    <row r="14" spans="1:7" ht="15.6">
      <c r="A14" s="88" t="s">
        <v>113</v>
      </c>
      <c r="B14" s="41"/>
      <c r="C14" s="44"/>
      <c r="D14" s="19"/>
      <c r="E14" s="25"/>
      <c r="F14" s="1"/>
      <c r="G14" s="10"/>
    </row>
    <row r="15" spans="1:7" ht="15.6">
      <c r="A15" s="39" t="s">
        <v>114</v>
      </c>
      <c r="B15" s="41">
        <v>1600</v>
      </c>
      <c r="C15" s="44"/>
      <c r="D15" s="19"/>
      <c r="E15" s="25"/>
      <c r="F15" s="1"/>
      <c r="G15" s="10"/>
    </row>
    <row r="16" spans="1:7" ht="15.6">
      <c r="A16" s="39" t="s">
        <v>115</v>
      </c>
      <c r="B16" s="41">
        <v>1400</v>
      </c>
      <c r="C16" s="44"/>
      <c r="D16" s="19"/>
      <c r="E16" s="25"/>
      <c r="F16" s="1"/>
      <c r="G16" s="10"/>
    </row>
    <row r="17" spans="1:10" ht="15.6">
      <c r="A17" s="39" t="s">
        <v>110</v>
      </c>
      <c r="B17" s="41">
        <v>800</v>
      </c>
      <c r="C17" s="106"/>
      <c r="D17" s="19"/>
      <c r="E17" s="25"/>
      <c r="F17" s="1"/>
      <c r="G17" s="10"/>
    </row>
    <row r="18" spans="1:10" ht="15.6">
      <c r="A18" s="39"/>
      <c r="B18" s="41"/>
      <c r="C18" s="44"/>
      <c r="D18" s="19"/>
      <c r="E18" s="25"/>
      <c r="F18" s="1"/>
      <c r="G18" s="10"/>
    </row>
    <row r="19" spans="1:10" ht="15.6">
      <c r="B19" s="41"/>
      <c r="C19" s="44"/>
      <c r="D19" s="19"/>
      <c r="E19" s="25"/>
      <c r="F19" s="1"/>
      <c r="G19" s="10"/>
    </row>
    <row r="20" spans="1:10" ht="15.6">
      <c r="A20" s="39"/>
      <c r="B20" s="41"/>
      <c r="C20" s="44"/>
      <c r="D20" s="19"/>
      <c r="E20" s="25"/>
      <c r="F20" s="1"/>
      <c r="G20" s="10"/>
    </row>
    <row r="21" spans="1:10" ht="15.6">
      <c r="A21" s="39"/>
      <c r="B21" s="41"/>
      <c r="C21" s="44"/>
      <c r="D21" s="19"/>
      <c r="E21" s="25"/>
      <c r="F21" s="1"/>
      <c r="G21" s="10"/>
    </row>
    <row r="22" spans="1:10" ht="15.6">
      <c r="A22" s="39"/>
      <c r="B22" s="41"/>
      <c r="C22" s="44"/>
      <c r="D22" s="19"/>
      <c r="E22" s="25"/>
      <c r="F22" s="1"/>
      <c r="G22" s="10"/>
    </row>
    <row r="23" spans="1:10" ht="15.6">
      <c r="A23" s="39"/>
      <c r="B23" s="41"/>
      <c r="C23" s="44"/>
      <c r="D23" s="19"/>
      <c r="E23" s="25"/>
      <c r="F23" s="1"/>
      <c r="G23" s="10"/>
    </row>
    <row r="24" spans="1:10" ht="15.6">
      <c r="A24" s="90"/>
      <c r="B24" s="41"/>
      <c r="C24" s="44"/>
      <c r="D24" s="19"/>
      <c r="E24" s="25"/>
      <c r="F24" s="1"/>
      <c r="G24" s="10"/>
    </row>
    <row r="25" spans="1:10" ht="15.6">
      <c r="A25" s="90"/>
      <c r="B25" s="41"/>
      <c r="C25" s="107"/>
      <c r="D25" s="20"/>
      <c r="E25" s="26"/>
      <c r="F25" s="17"/>
      <c r="G25" s="18"/>
      <c r="J25" t="s">
        <v>116</v>
      </c>
    </row>
    <row r="26" spans="1:10" ht="15.6">
      <c r="A26" s="90"/>
      <c r="B26" s="41"/>
      <c r="C26" s="107"/>
      <c r="D26" s="20"/>
      <c r="E26" s="26"/>
      <c r="F26" s="17"/>
      <c r="G26" s="18"/>
    </row>
    <row r="27" spans="1:10" ht="15.95" thickBot="1">
      <c r="A27" s="7"/>
      <c r="B27" s="89"/>
      <c r="C27" s="108"/>
      <c r="D27" s="12"/>
      <c r="E27" s="27"/>
      <c r="F27" s="8"/>
      <c r="G27" s="12"/>
    </row>
    <row r="28" spans="1:10" ht="15.95" thickBot="1">
      <c r="A28" s="66"/>
      <c r="B28" s="62">
        <f>SUM(B3:B27)</f>
        <v>11400</v>
      </c>
      <c r="C28" s="62"/>
      <c r="D28" s="56">
        <f>SUM(D3:D27)</f>
        <v>0</v>
      </c>
      <c r="E28" s="54">
        <f>SUM(E3:E27)</f>
        <v>0</v>
      </c>
      <c r="F28" s="63"/>
      <c r="G28" s="56">
        <f t="shared" ref="G28" si="0">SUM(G3:G27)</f>
        <v>0</v>
      </c>
    </row>
    <row r="29" spans="1:10" s="4" customFormat="1" ht="15.95" thickBot="1">
      <c r="A29" s="68" t="s">
        <v>29</v>
      </c>
      <c r="B29" s="64"/>
      <c r="C29" s="65"/>
      <c r="D29" s="29">
        <f>D28-B28</f>
        <v>-11400</v>
      </c>
      <c r="E29" s="45"/>
      <c r="F29" s="46"/>
      <c r="G29" s="29">
        <f t="shared" ref="G29" si="1">G28-E28</f>
        <v>0</v>
      </c>
    </row>
    <row r="30" spans="1:10" ht="15.6">
      <c r="A30" s="1"/>
      <c r="B30" s="1"/>
      <c r="C30" s="1"/>
      <c r="D30" s="58"/>
      <c r="E30" s="58"/>
      <c r="F30" s="58"/>
      <c r="G30" s="58"/>
    </row>
    <row r="31" spans="1:10" ht="15.6">
      <c r="A31" s="81"/>
      <c r="B31" s="81"/>
      <c r="C31" s="81"/>
      <c r="D31" s="81"/>
      <c r="E31" s="81"/>
      <c r="F31" s="81"/>
      <c r="G31" s="81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I39"/>
  <sheetViews>
    <sheetView topLeftCell="A10" zoomScaleNormal="100" workbookViewId="0">
      <selection activeCell="A23" sqref="A23"/>
    </sheetView>
  </sheetViews>
  <sheetFormatPr defaultColWidth="8.85546875" defaultRowHeight="14.45"/>
  <cols>
    <col min="1" max="1" width="44.28515625" bestFit="1" customWidth="1"/>
    <col min="2" max="2" width="14.42578125" bestFit="1" customWidth="1"/>
    <col min="3" max="3" width="13.4257812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8" width="11.42578125" customWidth="1"/>
    <col min="9" max="9" width="11.42578125" style="84" customWidth="1"/>
    <col min="10" max="10" width="11.42578125" customWidth="1"/>
    <col min="11" max="11" width="11.5703125" customWidth="1"/>
    <col min="12" max="12" width="10.42578125" bestFit="1" customWidth="1"/>
    <col min="13" max="256" width="11.42578125" customWidth="1"/>
  </cols>
  <sheetData>
    <row r="1" spans="1:9" s="3" customFormat="1" ht="44.25" customHeight="1" thickBot="1">
      <c r="A1" s="168" t="s">
        <v>117</v>
      </c>
      <c r="B1" s="169"/>
      <c r="C1" s="169"/>
      <c r="D1" s="170"/>
      <c r="E1" s="3" t="s">
        <v>29</v>
      </c>
      <c r="I1" s="109"/>
    </row>
    <row r="2" spans="1:9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9" ht="15.6">
      <c r="A3" s="37" t="s">
        <v>118</v>
      </c>
      <c r="B3" s="141"/>
      <c r="C3" s="78"/>
      <c r="D3" s="11"/>
      <c r="E3" s="24"/>
      <c r="F3" s="1"/>
      <c r="G3" s="10"/>
    </row>
    <row r="4" spans="1:9" ht="15.6">
      <c r="A4" s="6" t="s">
        <v>119</v>
      </c>
      <c r="B4" s="41"/>
      <c r="C4" s="79"/>
      <c r="D4" s="11"/>
      <c r="E4" s="24"/>
      <c r="F4" s="1"/>
      <c r="G4" s="11"/>
    </row>
    <row r="5" spans="1:9" ht="15.6">
      <c r="A5" s="28" t="s">
        <v>120</v>
      </c>
      <c r="B5" s="41">
        <v>0</v>
      </c>
      <c r="C5" s="79"/>
      <c r="D5" s="11"/>
      <c r="E5" s="25"/>
      <c r="F5" s="1"/>
      <c r="G5" s="11"/>
    </row>
    <row r="6" spans="1:9" ht="15.6">
      <c r="A6" s="28" t="s">
        <v>121</v>
      </c>
      <c r="B6" s="41">
        <v>0</v>
      </c>
      <c r="C6" s="79"/>
      <c r="D6" s="19"/>
      <c r="E6" s="25"/>
      <c r="F6" s="1"/>
      <c r="G6" s="11"/>
    </row>
    <row r="7" spans="1:9" ht="15.6">
      <c r="A7" s="28" t="s">
        <v>122</v>
      </c>
      <c r="B7" s="41">
        <v>0</v>
      </c>
      <c r="C7" s="79"/>
      <c r="D7" s="19"/>
      <c r="E7" s="25"/>
      <c r="F7" s="1"/>
      <c r="G7" s="10"/>
    </row>
    <row r="8" spans="1:9" ht="15.6">
      <c r="A8" s="28" t="s">
        <v>123</v>
      </c>
      <c r="B8" s="41">
        <v>0</v>
      </c>
      <c r="C8" s="79"/>
      <c r="D8" s="19"/>
      <c r="E8" s="25"/>
      <c r="F8" s="1"/>
      <c r="G8" s="10"/>
    </row>
    <row r="9" spans="1:9" ht="15.6">
      <c r="A9" s="28" t="s">
        <v>124</v>
      </c>
      <c r="B9" s="41">
        <v>0</v>
      </c>
      <c r="C9" s="79"/>
      <c r="D9" s="19"/>
      <c r="E9" s="25"/>
      <c r="F9" s="1"/>
      <c r="G9" s="10"/>
    </row>
    <row r="10" spans="1:9" ht="15.6">
      <c r="A10" s="28" t="s">
        <v>125</v>
      </c>
      <c r="B10" s="41">
        <v>0</v>
      </c>
      <c r="C10" s="79"/>
      <c r="D10" s="19"/>
      <c r="E10" s="25"/>
      <c r="F10" s="1"/>
      <c r="G10" s="10"/>
    </row>
    <row r="11" spans="1:9" ht="15.6">
      <c r="A11" s="28" t="s">
        <v>126</v>
      </c>
      <c r="B11" s="41">
        <v>2500</v>
      </c>
      <c r="C11" s="79"/>
      <c r="D11" s="19"/>
      <c r="E11" s="25"/>
      <c r="F11" s="1"/>
      <c r="G11" s="10"/>
    </row>
    <row r="12" spans="1:9" ht="15.6">
      <c r="A12" s="28" t="s">
        <v>127</v>
      </c>
      <c r="B12" s="41">
        <v>2500</v>
      </c>
      <c r="C12" s="79"/>
      <c r="D12" s="19"/>
      <c r="E12" s="25"/>
      <c r="F12" s="1"/>
      <c r="G12" s="10"/>
    </row>
    <row r="13" spans="1:9" ht="15.6">
      <c r="A13" s="28" t="s">
        <v>128</v>
      </c>
      <c r="B13" s="41">
        <v>8000</v>
      </c>
      <c r="C13" s="79"/>
      <c r="D13" s="19"/>
      <c r="E13" s="25"/>
      <c r="F13" s="1"/>
      <c r="G13" s="10"/>
    </row>
    <row r="14" spans="1:9" ht="15.6">
      <c r="A14" s="28" t="s">
        <v>129</v>
      </c>
      <c r="B14" s="41">
        <v>1000</v>
      </c>
      <c r="C14" s="79"/>
      <c r="D14" s="19"/>
      <c r="E14" s="25"/>
      <c r="F14" s="1"/>
      <c r="G14" s="10"/>
    </row>
    <row r="15" spans="1:9" ht="15.6">
      <c r="A15" s="28" t="s">
        <v>130</v>
      </c>
      <c r="B15" s="41">
        <v>500</v>
      </c>
      <c r="C15" s="79"/>
      <c r="D15" s="19"/>
      <c r="E15" s="25"/>
      <c r="F15" s="1"/>
      <c r="G15" s="10"/>
    </row>
    <row r="16" spans="1:9" ht="15.6">
      <c r="A16" s="102" t="s">
        <v>131</v>
      </c>
      <c r="B16" s="41">
        <v>870</v>
      </c>
      <c r="C16" s="75"/>
      <c r="D16" s="19"/>
      <c r="E16" s="25"/>
      <c r="F16" s="1"/>
      <c r="G16" s="10"/>
    </row>
    <row r="17" spans="1:7" ht="15.6">
      <c r="A17" s="102" t="s">
        <v>132</v>
      </c>
      <c r="B17" s="85">
        <v>870</v>
      </c>
      <c r="C17" s="75"/>
      <c r="D17" s="19"/>
      <c r="E17" s="25"/>
      <c r="F17" s="1"/>
      <c r="G17" s="10"/>
    </row>
    <row r="18" spans="1:7" ht="15.6">
      <c r="A18" s="87"/>
      <c r="B18" s="41"/>
      <c r="C18" s="75">
        <v>16240</v>
      </c>
      <c r="D18" s="19"/>
      <c r="E18" s="25"/>
      <c r="F18" s="1"/>
      <c r="G18" s="10"/>
    </row>
    <row r="19" spans="1:7" ht="15.6">
      <c r="A19" s="28" t="s">
        <v>133</v>
      </c>
      <c r="B19" s="41"/>
      <c r="C19" s="75"/>
      <c r="D19" s="19"/>
      <c r="E19" s="25"/>
      <c r="F19" s="1"/>
      <c r="G19" s="10"/>
    </row>
    <row r="20" spans="1:7" ht="15.6">
      <c r="A20" s="28" t="s">
        <v>134</v>
      </c>
      <c r="B20" s="41">
        <v>3000</v>
      </c>
      <c r="C20" s="75"/>
      <c r="D20" s="19"/>
      <c r="E20" s="25"/>
      <c r="F20" s="1"/>
      <c r="G20" s="10"/>
    </row>
    <row r="21" spans="1:7" ht="15.6">
      <c r="A21" s="28" t="s">
        <v>135</v>
      </c>
      <c r="B21" s="41">
        <v>4500</v>
      </c>
      <c r="C21" s="75"/>
      <c r="D21" s="19"/>
      <c r="E21" s="25"/>
      <c r="F21" s="1"/>
      <c r="G21" s="10"/>
    </row>
    <row r="22" spans="1:7" ht="15.6">
      <c r="A22" s="102" t="s">
        <v>136</v>
      </c>
      <c r="B22" s="41">
        <v>1000</v>
      </c>
      <c r="C22" s="75"/>
      <c r="D22" s="19"/>
      <c r="E22" s="25"/>
      <c r="F22" s="1"/>
      <c r="G22" s="10"/>
    </row>
    <row r="23" spans="1:7" ht="15.6">
      <c r="A23" s="102" t="s">
        <v>137</v>
      </c>
      <c r="B23" s="85">
        <v>1305</v>
      </c>
      <c r="C23" s="75"/>
      <c r="D23" s="19"/>
      <c r="E23" s="25"/>
      <c r="F23" s="1"/>
      <c r="G23" s="10"/>
    </row>
    <row r="24" spans="1:7" ht="15.6">
      <c r="A24" s="112" t="s">
        <v>138</v>
      </c>
      <c r="B24" s="85"/>
      <c r="C24" s="75">
        <v>9805</v>
      </c>
      <c r="D24" s="19"/>
      <c r="E24" s="25"/>
      <c r="F24" s="1"/>
      <c r="G24" s="10"/>
    </row>
    <row r="25" spans="1:7" ht="15.6">
      <c r="A25" s="112"/>
      <c r="B25" s="85"/>
      <c r="C25" s="75"/>
      <c r="D25" s="19"/>
      <c r="E25" s="25"/>
      <c r="F25" s="1"/>
      <c r="G25" s="10"/>
    </row>
    <row r="26" spans="1:7" ht="15.6">
      <c r="A26" s="86" t="s">
        <v>139</v>
      </c>
      <c r="B26" s="85"/>
      <c r="C26" s="75"/>
      <c r="D26" s="19"/>
      <c r="E26" s="25"/>
      <c r="F26" s="1"/>
      <c r="G26" s="10"/>
    </row>
    <row r="27" spans="1:7" ht="15.6">
      <c r="A27" s="86" t="s">
        <v>139</v>
      </c>
      <c r="B27" s="103">
        <v>1000</v>
      </c>
      <c r="C27" s="75"/>
      <c r="D27" s="19"/>
      <c r="E27" s="25"/>
      <c r="F27" s="1"/>
      <c r="G27" s="10"/>
    </row>
    <row r="28" spans="1:7" ht="15.6">
      <c r="A28" s="112" t="s">
        <v>140</v>
      </c>
      <c r="B28" s="103"/>
      <c r="C28" s="75">
        <v>1000</v>
      </c>
      <c r="D28" s="19"/>
      <c r="E28" s="25"/>
      <c r="F28" s="1"/>
      <c r="G28" s="10"/>
    </row>
    <row r="29" spans="1:7" ht="15.6">
      <c r="B29" s="21"/>
      <c r="C29" s="75"/>
      <c r="D29" s="19"/>
      <c r="E29" s="25"/>
      <c r="F29" s="1"/>
      <c r="G29" s="10"/>
    </row>
    <row r="30" spans="1:7" ht="15.6">
      <c r="A30" s="112"/>
      <c r="B30" s="104"/>
      <c r="C30" s="75"/>
      <c r="D30" s="19"/>
      <c r="E30" s="25"/>
      <c r="F30" s="1"/>
      <c r="G30" s="10"/>
    </row>
    <row r="31" spans="1:7" ht="15.6">
      <c r="A31" s="87" t="s">
        <v>141</v>
      </c>
      <c r="B31" s="85"/>
      <c r="C31" s="75"/>
      <c r="D31" s="19"/>
      <c r="E31" s="25"/>
      <c r="F31" s="1"/>
      <c r="G31" s="10"/>
    </row>
    <row r="32" spans="1:7" ht="15.6">
      <c r="A32" s="28" t="s">
        <v>141</v>
      </c>
      <c r="B32" s="85">
        <v>30000</v>
      </c>
      <c r="C32" s="75"/>
      <c r="D32" s="19"/>
      <c r="E32" s="25"/>
      <c r="F32" s="1"/>
      <c r="G32" s="10"/>
    </row>
    <row r="33" spans="1:9" ht="15.6">
      <c r="A33" s="86" t="s">
        <v>142</v>
      </c>
      <c r="B33" s="85"/>
      <c r="C33" s="75">
        <v>30000</v>
      </c>
      <c r="D33" s="19"/>
      <c r="E33" s="25"/>
      <c r="F33" s="1"/>
      <c r="G33" s="10"/>
    </row>
    <row r="34" spans="1:9" ht="15.6">
      <c r="A34" s="87"/>
      <c r="B34" s="85"/>
      <c r="C34" s="75"/>
      <c r="D34" s="19"/>
      <c r="E34" s="25"/>
      <c r="F34" s="1"/>
      <c r="G34" s="10"/>
    </row>
    <row r="35" spans="1:9" ht="15.6">
      <c r="A35" s="113"/>
      <c r="B35" s="76"/>
      <c r="C35" s="79"/>
      <c r="D35" s="19"/>
      <c r="E35" s="25"/>
      <c r="F35" s="1"/>
      <c r="G35" s="10"/>
    </row>
    <row r="36" spans="1:9" ht="15.95" thickBot="1">
      <c r="A36" s="48"/>
      <c r="B36" s="23"/>
      <c r="C36" s="95"/>
      <c r="D36" s="12"/>
      <c r="E36" s="27"/>
      <c r="F36" s="8"/>
      <c r="G36" s="12"/>
    </row>
    <row r="37" spans="1:9" ht="15.95" thickBot="1">
      <c r="A37" s="66"/>
      <c r="B37" s="62">
        <f>SUM(B3:B36)</f>
        <v>57045</v>
      </c>
      <c r="C37" s="78"/>
      <c r="D37" s="62">
        <f>SUM(D3:D36)</f>
        <v>0</v>
      </c>
      <c r="E37" s="62">
        <f>SUM(E3:E36)</f>
        <v>0</v>
      </c>
      <c r="F37" s="63"/>
      <c r="G37" s="62">
        <f>SUM(G3:G36)</f>
        <v>0</v>
      </c>
    </row>
    <row r="38" spans="1:9" s="4" customFormat="1" ht="15.95" thickBot="1">
      <c r="A38" s="68" t="s">
        <v>29</v>
      </c>
      <c r="B38" s="64"/>
      <c r="C38" s="79"/>
      <c r="D38" s="29">
        <f>D37-B37</f>
        <v>-57045</v>
      </c>
      <c r="E38" s="45"/>
      <c r="F38" s="46"/>
      <c r="G38" s="29">
        <f t="shared" ref="G38" si="0">G37-E37</f>
        <v>0</v>
      </c>
      <c r="I38" s="110"/>
    </row>
    <row r="39" spans="1:9" ht="15.6">
      <c r="A39" s="1"/>
      <c r="B39" s="1"/>
      <c r="C39" s="79"/>
      <c r="D39" s="58"/>
      <c r="E39" s="58"/>
      <c r="F39" s="58"/>
      <c r="G39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G30"/>
  <sheetViews>
    <sheetView zoomScaleNormal="100" workbookViewId="0">
      <selection activeCell="K18" sqref="K18"/>
    </sheetView>
  </sheetViews>
  <sheetFormatPr defaultColWidth="8.85546875" defaultRowHeight="14.45"/>
  <cols>
    <col min="1" max="1" width="32.28515625" customWidth="1"/>
    <col min="2" max="2" width="14.7109375" bestFit="1" customWidth="1"/>
    <col min="3" max="3" width="12.4257812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143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88"/>
      <c r="B3" s="41"/>
      <c r="C3" s="1"/>
      <c r="D3" s="11"/>
      <c r="E3" s="24"/>
      <c r="F3" s="1"/>
      <c r="G3" s="10"/>
    </row>
    <row r="4" spans="1:7" ht="15.6">
      <c r="A4" s="39"/>
      <c r="B4" s="41"/>
      <c r="C4" s="1"/>
      <c r="D4" s="11"/>
      <c r="E4" s="24"/>
      <c r="F4" s="1"/>
      <c r="G4" s="11"/>
    </row>
    <row r="5" spans="1:7" ht="15.6">
      <c r="A5" s="39"/>
      <c r="B5" s="41"/>
      <c r="C5" s="1"/>
      <c r="D5" s="11"/>
      <c r="E5" s="25"/>
      <c r="F5" s="1"/>
      <c r="G5" s="11"/>
    </row>
    <row r="6" spans="1:7" ht="15.6">
      <c r="A6" s="39"/>
      <c r="B6" s="41"/>
      <c r="C6" s="1"/>
      <c r="D6" s="19"/>
      <c r="E6" s="25"/>
      <c r="F6" s="1"/>
      <c r="G6" s="11"/>
    </row>
    <row r="7" spans="1:7" ht="15.6">
      <c r="A7" s="39"/>
      <c r="B7" s="41"/>
      <c r="C7" s="1"/>
      <c r="D7" s="19"/>
      <c r="E7" s="25"/>
      <c r="F7" s="1"/>
      <c r="G7" s="10"/>
    </row>
    <row r="8" spans="1:7" ht="15.6">
      <c r="A8" s="39"/>
      <c r="B8" s="41"/>
      <c r="C8" s="1"/>
      <c r="D8" s="19"/>
      <c r="E8" s="25"/>
      <c r="F8" s="1"/>
      <c r="G8" s="10"/>
    </row>
    <row r="9" spans="1:7" ht="15.6">
      <c r="A9" s="39"/>
      <c r="B9" s="41"/>
      <c r="C9" s="1"/>
      <c r="D9" s="19"/>
      <c r="E9" s="25"/>
      <c r="F9" s="1"/>
      <c r="G9" s="10"/>
    </row>
    <row r="10" spans="1:7" ht="15.6">
      <c r="A10" s="39"/>
      <c r="B10" s="41"/>
      <c r="C10" s="1"/>
      <c r="D10" s="19"/>
      <c r="E10" s="25"/>
      <c r="F10" s="1"/>
      <c r="G10" s="10"/>
    </row>
    <row r="11" spans="1:7" ht="15.6">
      <c r="A11" s="2"/>
      <c r="B11" s="41"/>
      <c r="C11" s="1"/>
      <c r="D11" s="19"/>
      <c r="E11" s="25"/>
      <c r="F11" s="1"/>
      <c r="G11" s="10"/>
    </row>
    <row r="12" spans="1:7" ht="15.6">
      <c r="A12" s="2"/>
      <c r="B12" s="41"/>
      <c r="C12" s="1"/>
      <c r="D12" s="19"/>
      <c r="E12" s="25"/>
      <c r="F12" s="1"/>
      <c r="G12" s="10"/>
    </row>
    <row r="13" spans="1:7" ht="15.6">
      <c r="A13" s="47"/>
      <c r="B13" s="41"/>
      <c r="C13" s="1"/>
      <c r="D13" s="19"/>
      <c r="E13" s="25"/>
      <c r="F13" s="1"/>
      <c r="G13" s="10"/>
    </row>
    <row r="14" spans="1:7" ht="15.6">
      <c r="A14" s="2"/>
      <c r="B14" s="41"/>
      <c r="C14" s="1"/>
      <c r="D14" s="19"/>
      <c r="E14" s="25"/>
      <c r="F14" s="1"/>
      <c r="G14" s="10"/>
    </row>
    <row r="15" spans="1:7" ht="15.6">
      <c r="A15" s="2"/>
      <c r="B15" s="41"/>
      <c r="C15" s="1"/>
      <c r="D15" s="19"/>
      <c r="E15" s="25"/>
      <c r="F15" s="1"/>
      <c r="G15" s="10"/>
    </row>
    <row r="16" spans="1:7" ht="15.6">
      <c r="A16" s="2"/>
      <c r="B16" s="41"/>
      <c r="C16" s="1"/>
      <c r="D16" s="19"/>
      <c r="E16" s="25"/>
      <c r="F16" s="1"/>
      <c r="G16" s="10"/>
    </row>
    <row r="17" spans="1:7" ht="15.6">
      <c r="A17" s="2"/>
      <c r="B17" s="41"/>
      <c r="C17" s="1"/>
      <c r="D17" s="19"/>
      <c r="E17" s="25"/>
      <c r="F17" s="1"/>
      <c r="G17" s="10"/>
    </row>
    <row r="18" spans="1:7" ht="15.6">
      <c r="A18" s="2"/>
      <c r="B18" s="41"/>
      <c r="C18" s="1"/>
      <c r="D18" s="19"/>
      <c r="E18" s="25"/>
      <c r="F18" s="1"/>
      <c r="G18" s="10"/>
    </row>
    <row r="19" spans="1:7" ht="15.6">
      <c r="A19" s="2"/>
      <c r="B19" s="41"/>
      <c r="C19" s="1"/>
      <c r="D19" s="19"/>
      <c r="E19" s="25"/>
      <c r="F19" s="1"/>
      <c r="G19" s="10"/>
    </row>
    <row r="20" spans="1:7" ht="15.6">
      <c r="A20" s="2"/>
      <c r="B20" s="41"/>
      <c r="C20" s="1"/>
      <c r="D20" s="19"/>
      <c r="E20" s="25"/>
      <c r="F20" s="1"/>
      <c r="G20" s="10"/>
    </row>
    <row r="21" spans="1:7" ht="15.6">
      <c r="A21" s="2"/>
      <c r="B21" s="41"/>
      <c r="C21" s="1"/>
      <c r="D21" s="19"/>
      <c r="E21" s="25"/>
      <c r="F21" s="1"/>
      <c r="G21" s="10"/>
    </row>
    <row r="22" spans="1:7" ht="15.6">
      <c r="A22" s="2"/>
      <c r="B22" s="41"/>
      <c r="C22" s="1"/>
      <c r="D22" s="19"/>
      <c r="E22" s="25"/>
      <c r="F22" s="1"/>
      <c r="G22" s="10"/>
    </row>
    <row r="23" spans="1:7" ht="15.6">
      <c r="A23" s="2"/>
      <c r="B23" s="41"/>
      <c r="C23" s="1"/>
      <c r="D23" s="19"/>
      <c r="E23" s="25"/>
      <c r="F23" s="1"/>
      <c r="G23" s="10"/>
    </row>
    <row r="24" spans="1:7" ht="15.6">
      <c r="A24" s="2"/>
      <c r="B24" s="41"/>
      <c r="C24" s="1"/>
      <c r="D24" s="19"/>
      <c r="E24" s="25"/>
      <c r="F24" s="1"/>
      <c r="G24" s="10"/>
    </row>
    <row r="25" spans="1:7" ht="15.6">
      <c r="A25" s="16"/>
      <c r="B25" s="41"/>
      <c r="C25" s="17"/>
      <c r="D25" s="20"/>
      <c r="E25" s="26"/>
      <c r="F25" s="17"/>
      <c r="G25" s="18"/>
    </row>
    <row r="26" spans="1:7" ht="15.6">
      <c r="A26" s="16"/>
      <c r="B26" s="41"/>
      <c r="C26" s="17"/>
      <c r="D26" s="20"/>
      <c r="E26" s="26"/>
      <c r="F26" s="17"/>
      <c r="G26" s="18"/>
    </row>
    <row r="27" spans="1:7" ht="15.95" thickBot="1">
      <c r="A27" s="7"/>
      <c r="B27" s="74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0</v>
      </c>
      <c r="C28" s="62"/>
      <c r="D28" s="56">
        <f>SUM(D3:D27)</f>
        <v>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F563A-1EB9-4A62-987C-27EAE0044940}">
  <dimension ref="A1:J39"/>
  <sheetViews>
    <sheetView workbookViewId="0">
      <selection activeCell="A4" sqref="A4:B5"/>
    </sheetView>
  </sheetViews>
  <sheetFormatPr defaultColWidth="8.85546875" defaultRowHeight="14.45"/>
  <cols>
    <col min="1" max="1" width="32.28515625" style="119" customWidth="1"/>
    <col min="2" max="2" width="14.7109375" bestFit="1" customWidth="1"/>
    <col min="3" max="3" width="12.710937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10" s="3" customFormat="1" ht="44.25" customHeight="1" thickBot="1">
      <c r="A1" s="168" t="s">
        <v>144</v>
      </c>
      <c r="B1" s="169"/>
      <c r="C1" s="169"/>
      <c r="D1" s="170"/>
      <c r="E1" s="3" t="s">
        <v>29</v>
      </c>
    </row>
    <row r="2" spans="1:10" ht="15.6">
      <c r="A2" s="118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10" ht="15.75">
      <c r="A3" s="120" t="s">
        <v>145</v>
      </c>
      <c r="B3" s="21">
        <v>2500</v>
      </c>
      <c r="C3" s="128"/>
      <c r="D3" s="11"/>
      <c r="E3" s="24"/>
      <c r="F3" s="1"/>
      <c r="G3" s="10"/>
      <c r="I3" s="132"/>
    </row>
    <row r="4" spans="1:10" ht="15.75">
      <c r="A4" s="120" t="s">
        <v>64</v>
      </c>
      <c r="B4" s="21">
        <v>3000</v>
      </c>
      <c r="C4" s="128"/>
      <c r="D4" s="11"/>
      <c r="E4" s="24"/>
      <c r="F4" s="1"/>
      <c r="G4" s="11"/>
      <c r="I4" s="132"/>
    </row>
    <row r="5" spans="1:10" ht="15.75">
      <c r="A5" s="120" t="s">
        <v>146</v>
      </c>
      <c r="B5" s="21">
        <v>870</v>
      </c>
      <c r="C5" s="128"/>
      <c r="D5" s="11"/>
      <c r="E5" s="25"/>
      <c r="F5" s="1"/>
      <c r="G5" s="11"/>
      <c r="I5" s="132"/>
    </row>
    <row r="6" spans="1:10" ht="15.75">
      <c r="A6" s="120"/>
      <c r="B6" s="21"/>
      <c r="C6" s="128"/>
      <c r="D6" s="19"/>
      <c r="E6" s="25"/>
      <c r="F6" s="1"/>
      <c r="G6" s="11"/>
      <c r="I6" s="132"/>
    </row>
    <row r="7" spans="1:10" ht="15.75">
      <c r="A7" s="120"/>
      <c r="B7" s="21"/>
      <c r="C7" s="128"/>
      <c r="D7" s="19"/>
      <c r="E7" s="25"/>
      <c r="F7" s="1"/>
      <c r="G7" s="10"/>
    </row>
    <row r="8" spans="1:10" ht="15.75">
      <c r="A8" s="120"/>
      <c r="B8" s="21"/>
      <c r="C8" s="128"/>
      <c r="D8" s="19"/>
      <c r="E8" s="25"/>
      <c r="F8" s="1"/>
      <c r="G8" s="10"/>
      <c r="I8" s="132"/>
    </row>
    <row r="9" spans="1:10" ht="15.75">
      <c r="A9" s="120"/>
      <c r="B9" s="21"/>
      <c r="C9" s="129"/>
      <c r="D9" s="19"/>
      <c r="E9" s="25"/>
      <c r="F9" s="1"/>
      <c r="G9" s="10"/>
      <c r="I9" s="132"/>
    </row>
    <row r="10" spans="1:10" ht="15.75">
      <c r="A10" s="120"/>
      <c r="B10" s="21"/>
      <c r="C10" s="128"/>
      <c r="D10" s="19"/>
      <c r="E10" s="25"/>
      <c r="F10" s="1"/>
      <c r="G10" s="10"/>
      <c r="I10" s="132"/>
    </row>
    <row r="11" spans="1:10" ht="15.75">
      <c r="A11" s="120"/>
      <c r="B11" s="21"/>
      <c r="C11" s="128"/>
      <c r="D11" s="19"/>
      <c r="E11" s="25"/>
      <c r="F11" s="1"/>
      <c r="G11" s="10"/>
      <c r="J11" s="84"/>
    </row>
    <row r="12" spans="1:10" ht="15.75">
      <c r="A12" s="120"/>
      <c r="B12" s="21"/>
      <c r="C12" s="128"/>
      <c r="D12" s="19"/>
      <c r="E12" s="25"/>
      <c r="F12" s="1"/>
      <c r="G12" s="10"/>
    </row>
    <row r="13" spans="1:10" ht="15.75">
      <c r="A13" s="120"/>
      <c r="B13" s="21"/>
      <c r="C13" s="128"/>
      <c r="D13" s="19"/>
      <c r="E13" s="25"/>
      <c r="F13" s="1"/>
      <c r="G13" s="10"/>
    </row>
    <row r="14" spans="1:10" ht="15.75">
      <c r="A14" s="120"/>
      <c r="B14" s="21"/>
      <c r="C14" s="128"/>
      <c r="D14" s="19"/>
      <c r="E14" s="25"/>
      <c r="F14" s="1"/>
      <c r="G14" s="10"/>
    </row>
    <row r="15" spans="1:10" ht="15.75">
      <c r="A15" s="120"/>
      <c r="B15" s="21"/>
      <c r="C15" s="129"/>
      <c r="D15" s="19"/>
      <c r="E15" s="25"/>
      <c r="F15" s="1"/>
      <c r="G15" s="10"/>
    </row>
    <row r="16" spans="1:10" ht="15.75">
      <c r="A16" s="120"/>
      <c r="B16" s="21"/>
      <c r="C16" s="129"/>
      <c r="D16" s="19"/>
      <c r="E16" s="25"/>
      <c r="F16" s="1"/>
      <c r="G16" s="10"/>
    </row>
    <row r="17" spans="1:7" ht="15.75">
      <c r="A17" s="120"/>
      <c r="B17" s="21"/>
      <c r="C17" s="129"/>
      <c r="D17" s="19"/>
      <c r="E17" s="25"/>
      <c r="F17" s="1"/>
      <c r="G17" s="10"/>
    </row>
    <row r="18" spans="1:7" ht="15.75">
      <c r="A18" s="120"/>
      <c r="B18" s="21"/>
      <c r="C18" s="129"/>
      <c r="D18" s="19"/>
      <c r="E18" s="25"/>
      <c r="F18" s="1"/>
      <c r="G18" s="10"/>
    </row>
    <row r="19" spans="1:7" ht="15.75">
      <c r="A19" s="120"/>
      <c r="B19" s="21"/>
      <c r="C19" s="129"/>
      <c r="D19" s="19"/>
      <c r="E19" s="25"/>
      <c r="F19" s="1"/>
      <c r="G19" s="10"/>
    </row>
    <row r="20" spans="1:7" ht="15.75">
      <c r="A20" s="120"/>
      <c r="B20" s="21"/>
      <c r="C20" s="129"/>
      <c r="D20" s="19"/>
      <c r="E20" s="25"/>
      <c r="F20" s="1"/>
      <c r="G20" s="10"/>
    </row>
    <row r="21" spans="1:7" ht="15.6">
      <c r="A21" s="120"/>
      <c r="B21" s="21"/>
      <c r="C21" s="129"/>
      <c r="D21" s="19"/>
      <c r="E21" s="25"/>
      <c r="F21" s="1"/>
      <c r="G21" s="10"/>
    </row>
    <row r="22" spans="1:7" ht="15.6">
      <c r="A22" s="130"/>
      <c r="B22" s="131"/>
      <c r="C22" s="75"/>
      <c r="D22" s="19"/>
      <c r="E22" s="25"/>
      <c r="F22" s="1"/>
      <c r="G22" s="10"/>
    </row>
    <row r="23" spans="1:7" ht="15.6">
      <c r="A23" s="120"/>
      <c r="B23" s="41"/>
      <c r="C23" s="75"/>
      <c r="D23" s="19"/>
      <c r="E23" s="25"/>
      <c r="F23" s="1"/>
      <c r="G23" s="10"/>
    </row>
    <row r="24" spans="1:7" ht="15.6">
      <c r="A24" s="120"/>
      <c r="B24" s="41"/>
      <c r="C24" s="75"/>
      <c r="D24" s="19"/>
      <c r="E24" s="25"/>
      <c r="F24" s="1"/>
      <c r="G24" s="10"/>
    </row>
    <row r="25" spans="1:7" ht="15.6">
      <c r="A25" s="120"/>
      <c r="B25" s="41"/>
      <c r="C25" s="75"/>
      <c r="D25" s="19"/>
      <c r="E25" s="25"/>
      <c r="F25" s="1"/>
      <c r="G25" s="10"/>
    </row>
    <row r="26" spans="1:7" ht="15.6">
      <c r="A26" s="120"/>
      <c r="B26" s="41"/>
      <c r="C26" s="75"/>
      <c r="D26" s="19"/>
      <c r="E26" s="25"/>
      <c r="F26" s="1"/>
      <c r="G26" s="10"/>
    </row>
    <row r="27" spans="1:7" ht="15.6">
      <c r="A27" s="121"/>
      <c r="B27" s="41"/>
      <c r="C27" s="75"/>
      <c r="D27" s="19"/>
      <c r="E27" s="25"/>
      <c r="F27" s="1"/>
      <c r="G27" s="10"/>
    </row>
    <row r="28" spans="1:7" ht="15.6">
      <c r="A28" s="120"/>
      <c r="B28" s="41"/>
      <c r="C28" s="4"/>
      <c r="D28" s="19"/>
      <c r="E28" s="25"/>
      <c r="F28" s="1"/>
      <c r="G28" s="10"/>
    </row>
    <row r="29" spans="1:7" s="4" customFormat="1" ht="15.6">
      <c r="A29" s="120"/>
      <c r="B29" s="41"/>
      <c r="C29" s="75"/>
      <c r="D29" s="19"/>
      <c r="E29" s="25"/>
      <c r="F29" s="1"/>
      <c r="G29" s="10"/>
    </row>
    <row r="30" spans="1:7" ht="15.6">
      <c r="A30" s="120"/>
      <c r="B30" s="41"/>
      <c r="C30" s="75"/>
      <c r="D30" s="19"/>
      <c r="E30" s="25"/>
      <c r="F30" s="1"/>
      <c r="G30" s="10"/>
    </row>
    <row r="31" spans="1:7" ht="15.6">
      <c r="A31" s="120"/>
      <c r="B31" s="41"/>
      <c r="C31" s="75"/>
      <c r="D31" s="19"/>
      <c r="E31" s="25"/>
      <c r="F31" s="1"/>
      <c r="G31" s="10"/>
    </row>
    <row r="32" spans="1:7" ht="15.6">
      <c r="A32" s="120"/>
      <c r="B32" s="41"/>
      <c r="C32" s="75"/>
      <c r="D32" s="19"/>
      <c r="E32" s="25"/>
      <c r="F32" s="1"/>
      <c r="G32" s="10"/>
    </row>
    <row r="33" spans="1:7" ht="15.6">
      <c r="A33" s="120"/>
      <c r="B33" s="41"/>
      <c r="C33" s="75"/>
      <c r="D33" s="19"/>
      <c r="E33" s="25"/>
      <c r="F33" s="1"/>
      <c r="G33" s="10"/>
    </row>
    <row r="34" spans="1:7" ht="15.6">
      <c r="A34" s="122"/>
      <c r="B34" s="41"/>
      <c r="C34" s="75"/>
      <c r="D34" s="19"/>
      <c r="E34" s="25"/>
      <c r="F34" s="1"/>
      <c r="G34" s="10"/>
    </row>
    <row r="35" spans="1:7" ht="15.6">
      <c r="A35" s="123"/>
      <c r="B35" s="41"/>
      <c r="C35" s="79"/>
      <c r="D35" s="19"/>
      <c r="E35" s="25"/>
      <c r="F35" s="1"/>
      <c r="G35" s="10"/>
    </row>
    <row r="36" spans="1:7" ht="15.95" thickBot="1">
      <c r="A36" s="124"/>
      <c r="B36" s="23"/>
      <c r="C36" s="95"/>
      <c r="D36" s="12"/>
      <c r="E36" s="27"/>
      <c r="F36" s="8"/>
      <c r="G36" s="12"/>
    </row>
    <row r="37" spans="1:7" ht="15.95" thickBot="1">
      <c r="A37" s="125"/>
      <c r="B37" s="62">
        <f>SUM(B3:B36)</f>
        <v>6370</v>
      </c>
      <c r="C37" s="78"/>
      <c r="D37" s="62">
        <f>SUM(D3:D36)</f>
        <v>0</v>
      </c>
      <c r="E37" s="62">
        <f>SUM(E3:E36)</f>
        <v>0</v>
      </c>
      <c r="F37" s="63"/>
      <c r="G37" s="62">
        <f>SUM(G3:G36)</f>
        <v>0</v>
      </c>
    </row>
    <row r="38" spans="1:7" ht="15.95" thickBot="1">
      <c r="A38" s="126" t="s">
        <v>29</v>
      </c>
      <c r="B38" s="64"/>
      <c r="C38" s="79"/>
      <c r="D38" s="29">
        <f>D37-B37</f>
        <v>-6370</v>
      </c>
      <c r="E38" s="45"/>
      <c r="F38" s="46"/>
      <c r="G38" s="29">
        <f t="shared" ref="G38" si="0">G37-E37</f>
        <v>0</v>
      </c>
    </row>
    <row r="39" spans="1:7" ht="15.6">
      <c r="A39" s="127"/>
      <c r="B39" s="1"/>
      <c r="C39" s="79"/>
      <c r="D39" s="58"/>
      <c r="E39" s="58"/>
      <c r="F39" s="58"/>
      <c r="G39" s="58"/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13E7-A954-457D-8983-81BCE9A2C487}">
  <dimension ref="A1:G30"/>
  <sheetViews>
    <sheetView topLeftCell="A13" workbookViewId="0">
      <selection activeCell="B10" sqref="B10"/>
    </sheetView>
  </sheetViews>
  <sheetFormatPr defaultColWidth="8.85546875" defaultRowHeight="14.45"/>
  <cols>
    <col min="1" max="1" width="32.28515625" style="119" customWidth="1"/>
    <col min="2" max="2" width="14.710937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147</v>
      </c>
      <c r="B1" s="169"/>
      <c r="C1" s="169"/>
      <c r="D1" s="170"/>
      <c r="E1" s="3" t="s">
        <v>29</v>
      </c>
    </row>
    <row r="2" spans="1:7" ht="15.6">
      <c r="A2" s="118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75">
      <c r="A3" s="120" t="s">
        <v>145</v>
      </c>
      <c r="B3" s="21">
        <v>2500</v>
      </c>
      <c r="C3" s="1"/>
      <c r="D3" s="138"/>
      <c r="E3" s="49"/>
      <c r="F3" s="1"/>
      <c r="G3" s="10"/>
    </row>
    <row r="4" spans="1:7" ht="15.75">
      <c r="A4" s="120"/>
      <c r="B4" s="21"/>
      <c r="C4" s="1"/>
      <c r="D4" s="138"/>
      <c r="E4" s="49"/>
      <c r="F4" s="1"/>
      <c r="G4" s="11"/>
    </row>
    <row r="5" spans="1:7" ht="15.75">
      <c r="A5" s="120"/>
      <c r="B5" s="21"/>
      <c r="C5" s="34"/>
      <c r="D5" s="138"/>
      <c r="E5" s="136"/>
      <c r="F5" s="1"/>
      <c r="G5" s="11"/>
    </row>
    <row r="6" spans="1:7" ht="15.75">
      <c r="A6" s="120"/>
      <c r="B6" s="21"/>
      <c r="C6" s="34"/>
      <c r="D6" s="139"/>
      <c r="E6" s="136"/>
      <c r="F6" s="1"/>
      <c r="G6" s="11"/>
    </row>
    <row r="7" spans="1:7" ht="15.75">
      <c r="A7" s="120"/>
      <c r="B7" s="21"/>
      <c r="C7" s="34"/>
      <c r="D7" s="139"/>
      <c r="E7" s="136"/>
      <c r="F7" s="1"/>
      <c r="G7" s="10"/>
    </row>
    <row r="8" spans="1:7" ht="15.75">
      <c r="A8" s="120"/>
      <c r="B8" s="21"/>
      <c r="C8" s="1"/>
      <c r="D8" s="139"/>
      <c r="E8" s="136"/>
      <c r="F8" s="1"/>
      <c r="G8" s="10"/>
    </row>
    <row r="9" spans="1:7" ht="15.75">
      <c r="A9" s="120"/>
      <c r="B9" s="21"/>
      <c r="C9" s="1"/>
      <c r="D9" s="139"/>
      <c r="E9" s="136"/>
      <c r="F9" s="1"/>
      <c r="G9" s="10"/>
    </row>
    <row r="10" spans="1:7" ht="15.75">
      <c r="A10" s="120"/>
      <c r="B10" s="21"/>
      <c r="C10" s="1"/>
      <c r="D10" s="139"/>
      <c r="E10" s="136"/>
      <c r="F10" s="1"/>
      <c r="G10" s="10"/>
    </row>
    <row r="11" spans="1:7" ht="15.75">
      <c r="A11" s="120"/>
      <c r="B11" s="21"/>
      <c r="C11" s="1"/>
      <c r="D11" s="139"/>
      <c r="E11" s="136"/>
      <c r="F11" s="1"/>
      <c r="G11" s="10"/>
    </row>
    <row r="12" spans="1:7" ht="15.75">
      <c r="A12" s="127"/>
      <c r="B12" s="21"/>
      <c r="C12" s="1"/>
      <c r="D12" s="139"/>
      <c r="E12" s="136"/>
      <c r="F12" s="1"/>
      <c r="G12" s="10"/>
    </row>
    <row r="13" spans="1:7" ht="15.75">
      <c r="A13" s="120"/>
      <c r="B13" s="21"/>
      <c r="C13" s="1"/>
      <c r="D13" s="139"/>
      <c r="E13" s="136"/>
      <c r="F13" s="1"/>
      <c r="G13" s="10"/>
    </row>
    <row r="14" spans="1:7" ht="15.75">
      <c r="A14" s="120"/>
      <c r="B14" s="21"/>
      <c r="C14" s="1"/>
      <c r="D14" s="139"/>
      <c r="E14" s="136"/>
      <c r="F14" s="1"/>
      <c r="G14" s="10"/>
    </row>
    <row r="15" spans="1:7" ht="15.75">
      <c r="A15" s="127"/>
      <c r="B15" s="21"/>
      <c r="C15" s="1"/>
      <c r="D15" s="139"/>
      <c r="E15" s="136"/>
      <c r="F15" s="1"/>
      <c r="G15" s="10"/>
    </row>
    <row r="16" spans="1:7" ht="15.6">
      <c r="A16" s="127"/>
      <c r="B16" s="21"/>
      <c r="C16" s="1"/>
      <c r="D16" s="139"/>
      <c r="E16" s="136"/>
      <c r="F16" s="1"/>
      <c r="G16" s="10"/>
    </row>
    <row r="17" spans="1:7" ht="15.6">
      <c r="A17" s="125"/>
      <c r="B17" s="131"/>
      <c r="C17" s="58"/>
      <c r="D17" s="137"/>
      <c r="E17" s="25"/>
      <c r="F17" s="1"/>
      <c r="G17" s="10"/>
    </row>
    <row r="18" spans="1:7" ht="15.6">
      <c r="A18" s="133"/>
      <c r="B18" s="41"/>
      <c r="C18" s="1"/>
      <c r="D18" s="19"/>
      <c r="E18" s="25"/>
      <c r="F18" s="1"/>
      <c r="G18" s="10"/>
    </row>
    <row r="19" spans="1:7" ht="15.6">
      <c r="A19" s="133"/>
      <c r="B19" s="41"/>
      <c r="C19" s="1"/>
      <c r="D19" s="19"/>
      <c r="E19" s="25"/>
      <c r="F19" s="1"/>
      <c r="G19" s="10"/>
    </row>
    <row r="20" spans="1:7" ht="15.6">
      <c r="A20" s="133"/>
      <c r="B20" s="41"/>
      <c r="C20" s="1"/>
      <c r="D20" s="19"/>
      <c r="E20" s="25"/>
      <c r="F20" s="1"/>
      <c r="G20" s="10"/>
    </row>
    <row r="21" spans="1:7" ht="15.6">
      <c r="A21" s="133"/>
      <c r="B21" s="41"/>
      <c r="C21" s="1"/>
      <c r="D21" s="19"/>
      <c r="E21" s="25"/>
      <c r="F21" s="1"/>
      <c r="G21" s="10"/>
    </row>
    <row r="22" spans="1:7" ht="15.6">
      <c r="A22" s="133"/>
      <c r="B22" s="41"/>
      <c r="C22" s="1"/>
      <c r="D22" s="19"/>
      <c r="E22" s="25"/>
      <c r="F22" s="1"/>
      <c r="G22" s="10"/>
    </row>
    <row r="23" spans="1:7" ht="15.6">
      <c r="A23" s="133"/>
      <c r="B23" s="41"/>
      <c r="C23" s="1"/>
      <c r="D23" s="19"/>
      <c r="E23" s="25"/>
      <c r="F23" s="1"/>
      <c r="G23" s="10"/>
    </row>
    <row r="24" spans="1:7" ht="15.6">
      <c r="A24" s="133"/>
      <c r="B24" s="41"/>
      <c r="C24" s="1"/>
      <c r="D24" s="19"/>
      <c r="E24" s="25"/>
      <c r="F24" s="1"/>
      <c r="G24" s="10"/>
    </row>
    <row r="25" spans="1:7" ht="15.6">
      <c r="A25" s="134"/>
      <c r="B25" s="41"/>
      <c r="C25" s="17"/>
      <c r="D25" s="20"/>
      <c r="E25" s="26"/>
      <c r="F25" s="17"/>
      <c r="G25" s="18"/>
    </row>
    <row r="26" spans="1:7" ht="15.6">
      <c r="A26" s="134"/>
      <c r="B26" s="41"/>
      <c r="C26" s="17"/>
      <c r="D26" s="20"/>
      <c r="E26" s="26"/>
      <c r="F26" s="17"/>
      <c r="G26" s="18"/>
    </row>
    <row r="27" spans="1:7" ht="15.95" thickBot="1">
      <c r="A27" s="135"/>
      <c r="B27" s="74"/>
      <c r="C27" s="8"/>
      <c r="D27" s="12"/>
      <c r="E27" s="27"/>
      <c r="F27" s="8"/>
      <c r="G27" s="12"/>
    </row>
    <row r="28" spans="1:7" ht="15.95" thickBot="1">
      <c r="A28" s="125"/>
      <c r="B28" s="62">
        <f>SUM(B3:B27)</f>
        <v>2500</v>
      </c>
      <c r="C28" s="58"/>
      <c r="D28" s="56">
        <f>SUM(D3:D27)</f>
        <v>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126" t="s">
        <v>29</v>
      </c>
      <c r="B29" s="64"/>
      <c r="C29" s="65"/>
      <c r="D29" s="29">
        <f>D28-B28</f>
        <v>-2500</v>
      </c>
      <c r="E29" s="45"/>
      <c r="F29" s="46"/>
      <c r="G29" s="29">
        <f t="shared" ref="G29" si="1">G28-E28</f>
        <v>0</v>
      </c>
    </row>
    <row r="30" spans="1:7" ht="15.6">
      <c r="A30" s="127"/>
      <c r="B30" s="1"/>
      <c r="C30" s="1"/>
      <c r="D30" s="58"/>
      <c r="E30" s="58"/>
      <c r="F30" s="58"/>
      <c r="G30" s="58"/>
    </row>
  </sheetData>
  <mergeCells count="1">
    <mergeCell ref="A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2C0B8-31BB-407F-ACBD-343EF4804143}">
  <dimension ref="A1:G30"/>
  <sheetViews>
    <sheetView workbookViewId="0">
      <selection activeCell="A3" sqref="A3:D8"/>
    </sheetView>
  </sheetViews>
  <sheetFormatPr defaultColWidth="8.85546875" defaultRowHeight="14.45"/>
  <cols>
    <col min="1" max="1" width="32.28515625" customWidth="1"/>
    <col min="2" max="2" width="14.710937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148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37"/>
      <c r="B3" s="9"/>
      <c r="C3" s="1"/>
      <c r="D3" s="11"/>
      <c r="E3" s="24"/>
      <c r="F3" s="1"/>
      <c r="G3" s="10"/>
    </row>
    <row r="4" spans="1:7" ht="15.6">
      <c r="A4" s="2"/>
      <c r="B4" s="30"/>
      <c r="C4" s="1"/>
      <c r="D4" s="11"/>
      <c r="E4" s="24"/>
      <c r="F4" s="1"/>
      <c r="G4" s="11"/>
    </row>
    <row r="5" spans="1:7" ht="15.6">
      <c r="A5" s="47"/>
      <c r="B5" s="30"/>
      <c r="C5" s="34"/>
      <c r="D5" s="11"/>
      <c r="E5" s="25"/>
      <c r="F5" s="1"/>
      <c r="G5" s="11"/>
    </row>
    <row r="6" spans="1:7" ht="15.6">
      <c r="A6" s="1"/>
      <c r="B6" s="30"/>
      <c r="C6" s="34"/>
      <c r="D6" s="19"/>
      <c r="E6" s="25"/>
      <c r="F6" s="1"/>
      <c r="G6" s="11"/>
    </row>
    <row r="7" spans="1:7" ht="15.6">
      <c r="A7" s="1"/>
      <c r="B7" s="30"/>
      <c r="C7" s="34"/>
      <c r="D7" s="19"/>
      <c r="E7" s="25"/>
      <c r="F7" s="1"/>
      <c r="G7" s="10"/>
    </row>
    <row r="8" spans="1:7" ht="15.95" thickBot="1">
      <c r="A8" s="108"/>
      <c r="B8" s="154"/>
      <c r="C8" s="8"/>
      <c r="D8" s="57"/>
      <c r="E8" s="27"/>
      <c r="F8" s="8"/>
      <c r="G8" s="155"/>
    </row>
    <row r="9" spans="1:7" ht="15.6" hidden="1">
      <c r="A9" s="151"/>
      <c r="B9" s="131"/>
      <c r="C9" s="58"/>
      <c r="D9" s="137"/>
      <c r="E9" s="152"/>
      <c r="F9" s="58"/>
      <c r="G9" s="153"/>
    </row>
    <row r="10" spans="1:7" ht="15.6" hidden="1">
      <c r="A10" s="39"/>
      <c r="B10" s="41"/>
      <c r="C10" s="1"/>
      <c r="D10" s="19"/>
      <c r="E10" s="25"/>
      <c r="F10" s="1"/>
      <c r="G10" s="10"/>
    </row>
    <row r="11" spans="1:7" ht="15.6" hidden="1">
      <c r="A11" s="2"/>
      <c r="B11" s="41"/>
      <c r="C11" s="1"/>
      <c r="D11" s="19"/>
      <c r="E11" s="25"/>
      <c r="F11" s="1"/>
      <c r="G11" s="10"/>
    </row>
    <row r="12" spans="1:7" ht="15.6" hidden="1">
      <c r="A12" s="2"/>
      <c r="B12" s="41"/>
      <c r="C12" s="1"/>
      <c r="D12" s="19"/>
      <c r="E12" s="25"/>
      <c r="F12" s="1"/>
      <c r="G12" s="10"/>
    </row>
    <row r="13" spans="1:7" ht="15.6" hidden="1">
      <c r="A13" s="37"/>
      <c r="B13" s="41"/>
      <c r="C13" s="1"/>
      <c r="D13" s="19"/>
      <c r="E13" s="25"/>
      <c r="F13" s="1"/>
      <c r="G13" s="10"/>
    </row>
    <row r="14" spans="1:7" ht="15.6" hidden="1">
      <c r="A14" s="2"/>
      <c r="B14" s="41"/>
      <c r="C14" s="1"/>
      <c r="D14" s="19"/>
      <c r="E14" s="25"/>
      <c r="F14" s="1"/>
      <c r="G14" s="10"/>
    </row>
    <row r="15" spans="1:7" ht="15.6" hidden="1">
      <c r="A15" s="2"/>
      <c r="B15" s="41"/>
      <c r="C15" s="1"/>
      <c r="D15" s="19"/>
      <c r="E15" s="25"/>
      <c r="F15" s="1"/>
      <c r="G15" s="10"/>
    </row>
    <row r="16" spans="1:7" ht="15.6" hidden="1">
      <c r="A16" s="2"/>
      <c r="B16" s="41"/>
      <c r="C16" s="1"/>
      <c r="D16" s="19"/>
      <c r="E16" s="25"/>
      <c r="F16" s="1"/>
      <c r="G16" s="10"/>
    </row>
    <row r="17" spans="1:7" ht="15.6" hidden="1">
      <c r="A17" s="2"/>
      <c r="B17" s="41"/>
      <c r="C17" s="1"/>
      <c r="D17" s="19"/>
      <c r="E17" s="25"/>
      <c r="F17" s="1"/>
      <c r="G17" s="10"/>
    </row>
    <row r="18" spans="1:7" ht="15.6" hidden="1">
      <c r="A18" s="2"/>
      <c r="B18" s="41"/>
      <c r="C18" s="1"/>
      <c r="D18" s="19"/>
      <c r="E18" s="25"/>
      <c r="F18" s="1"/>
      <c r="G18" s="10"/>
    </row>
    <row r="19" spans="1:7" ht="15.6" hidden="1">
      <c r="A19" s="2"/>
      <c r="B19" s="41"/>
      <c r="C19" s="1"/>
      <c r="D19" s="19"/>
      <c r="E19" s="25"/>
      <c r="F19" s="1"/>
      <c r="G19" s="10"/>
    </row>
    <row r="20" spans="1:7" ht="15.6" hidden="1">
      <c r="A20" s="2"/>
      <c r="B20" s="41"/>
      <c r="C20" s="1"/>
      <c r="D20" s="19"/>
      <c r="E20" s="25"/>
      <c r="F20" s="1"/>
      <c r="G20" s="10"/>
    </row>
    <row r="21" spans="1:7" ht="15.6" hidden="1">
      <c r="A21" s="2"/>
      <c r="B21" s="41"/>
      <c r="C21" s="1"/>
      <c r="D21" s="19"/>
      <c r="E21" s="25"/>
      <c r="F21" s="1"/>
      <c r="G21" s="10"/>
    </row>
    <row r="22" spans="1:7" ht="15.6" hidden="1">
      <c r="A22" s="2"/>
      <c r="B22" s="41"/>
      <c r="C22" s="1"/>
      <c r="D22" s="19"/>
      <c r="E22" s="25"/>
      <c r="F22" s="1"/>
      <c r="G22" s="10"/>
    </row>
    <row r="23" spans="1:7" ht="15.6" hidden="1">
      <c r="A23" s="2"/>
      <c r="B23" s="41"/>
      <c r="C23" s="1"/>
      <c r="D23" s="19"/>
      <c r="E23" s="25"/>
      <c r="F23" s="1"/>
      <c r="G23" s="10"/>
    </row>
    <row r="24" spans="1:7" ht="15.6" hidden="1">
      <c r="A24" s="2"/>
      <c r="B24" s="41"/>
      <c r="C24" s="1"/>
      <c r="D24" s="19"/>
      <c r="E24" s="25"/>
      <c r="F24" s="1"/>
      <c r="G24" s="10"/>
    </row>
    <row r="25" spans="1:7" ht="15.6" hidden="1">
      <c r="A25" s="16"/>
      <c r="B25" s="41"/>
      <c r="C25" s="17"/>
      <c r="D25" s="20"/>
      <c r="E25" s="26"/>
      <c r="F25" s="17"/>
      <c r="G25" s="18"/>
    </row>
    <row r="26" spans="1:7" ht="15.6" hidden="1">
      <c r="A26" s="16"/>
      <c r="B26" s="41"/>
      <c r="C26" s="17"/>
      <c r="D26" s="20"/>
      <c r="E26" s="26"/>
      <c r="F26" s="17"/>
      <c r="G26" s="18"/>
    </row>
    <row r="27" spans="1:7" ht="15.95" hidden="1" thickBot="1">
      <c r="A27" s="7"/>
      <c r="B27" s="74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0</v>
      </c>
      <c r="C28" s="58"/>
      <c r="D28" s="56">
        <f>SUM(D3:D27)</f>
        <v>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476A-7622-4B02-8042-96A62D322963}">
  <dimension ref="A1:G30"/>
  <sheetViews>
    <sheetView topLeftCell="A19" workbookViewId="0"/>
  </sheetViews>
  <sheetFormatPr defaultColWidth="8.85546875" defaultRowHeight="14.45"/>
  <cols>
    <col min="1" max="1" width="32.28515625" customWidth="1"/>
    <col min="2" max="2" width="14.710937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149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39" t="s">
        <v>150</v>
      </c>
      <c r="B3" s="41"/>
      <c r="C3" s="1"/>
      <c r="D3" s="11">
        <v>1000</v>
      </c>
      <c r="E3" s="24"/>
      <c r="F3" s="1"/>
      <c r="G3" s="10"/>
    </row>
    <row r="4" spans="1:7" ht="15.6">
      <c r="A4" s="39"/>
      <c r="B4" s="41"/>
      <c r="C4" s="1"/>
      <c r="D4" s="11"/>
      <c r="E4" s="24"/>
      <c r="F4" s="1"/>
      <c r="G4" s="11"/>
    </row>
    <row r="5" spans="1:7" ht="15.6">
      <c r="A5" s="39"/>
      <c r="B5" s="41"/>
      <c r="C5" s="34"/>
      <c r="D5" s="11"/>
      <c r="E5" s="25"/>
      <c r="F5" s="1"/>
      <c r="G5" s="11"/>
    </row>
    <row r="6" spans="1:7" ht="15.6">
      <c r="A6" s="39"/>
      <c r="B6" s="41"/>
      <c r="C6" s="34"/>
      <c r="D6" s="19"/>
      <c r="E6" s="25"/>
      <c r="F6" s="1"/>
      <c r="G6" s="11"/>
    </row>
    <row r="7" spans="1:7" ht="15.6">
      <c r="A7" s="39"/>
      <c r="B7" s="41"/>
      <c r="C7" s="34"/>
      <c r="D7" s="19"/>
      <c r="E7" s="25"/>
      <c r="F7" s="1"/>
      <c r="G7" s="10"/>
    </row>
    <row r="8" spans="1:7" ht="15.6">
      <c r="A8" s="39"/>
      <c r="B8" s="41"/>
      <c r="C8" s="1"/>
      <c r="D8" s="19"/>
      <c r="E8" s="25"/>
      <c r="F8" s="1"/>
      <c r="G8" s="10"/>
    </row>
    <row r="9" spans="1:7" ht="15.6">
      <c r="A9" s="39"/>
      <c r="B9" s="41"/>
      <c r="C9" s="1"/>
      <c r="D9" s="19"/>
      <c r="E9" s="25"/>
      <c r="F9" s="1"/>
      <c r="G9" s="10"/>
    </row>
    <row r="10" spans="1:7" ht="15.6">
      <c r="A10" s="39"/>
      <c r="B10" s="41"/>
      <c r="C10" s="1"/>
      <c r="D10" s="19"/>
      <c r="E10" s="25"/>
      <c r="F10" s="1"/>
      <c r="G10" s="10"/>
    </row>
    <row r="11" spans="1:7" ht="15.6">
      <c r="A11" s="2"/>
      <c r="B11" s="41"/>
      <c r="C11" s="1"/>
      <c r="D11" s="19"/>
      <c r="E11" s="25"/>
      <c r="F11" s="1"/>
      <c r="G11" s="10"/>
    </row>
    <row r="12" spans="1:7" ht="15.6">
      <c r="A12" s="2"/>
      <c r="B12" s="41"/>
      <c r="C12" s="1"/>
      <c r="D12" s="19"/>
      <c r="E12" s="25"/>
      <c r="F12" s="1"/>
      <c r="G12" s="10"/>
    </row>
    <row r="13" spans="1:7" ht="15.6">
      <c r="A13" s="37"/>
      <c r="B13" s="41"/>
      <c r="C13" s="1"/>
      <c r="D13" s="19"/>
      <c r="E13" s="25"/>
      <c r="F13" s="1"/>
      <c r="G13" s="10"/>
    </row>
    <row r="14" spans="1:7" ht="15.6">
      <c r="A14" s="2"/>
      <c r="B14" s="41"/>
      <c r="C14" s="1"/>
      <c r="D14" s="19"/>
      <c r="E14" s="25"/>
      <c r="F14" s="1"/>
      <c r="G14" s="10"/>
    </row>
    <row r="15" spans="1:7" ht="15.6">
      <c r="A15" s="2"/>
      <c r="B15" s="41"/>
      <c r="C15" s="1"/>
      <c r="D15" s="19"/>
      <c r="E15" s="25"/>
      <c r="F15" s="1"/>
      <c r="G15" s="10"/>
    </row>
    <row r="16" spans="1:7" ht="15.6">
      <c r="A16" s="2"/>
      <c r="B16" s="41"/>
      <c r="C16" s="1"/>
      <c r="D16" s="19"/>
      <c r="E16" s="25"/>
      <c r="F16" s="1"/>
      <c r="G16" s="10"/>
    </row>
    <row r="17" spans="1:7" ht="15.6">
      <c r="A17" s="2"/>
      <c r="B17" s="41"/>
      <c r="C17" s="1"/>
      <c r="D17" s="19"/>
      <c r="E17" s="25"/>
      <c r="F17" s="1"/>
      <c r="G17" s="10"/>
    </row>
    <row r="18" spans="1:7" ht="15.6">
      <c r="A18" s="2"/>
      <c r="B18" s="41"/>
      <c r="C18" s="1"/>
      <c r="D18" s="19"/>
      <c r="E18" s="25"/>
      <c r="F18" s="1"/>
      <c r="G18" s="10"/>
    </row>
    <row r="19" spans="1:7" ht="15.6">
      <c r="A19" s="2"/>
      <c r="B19" s="41"/>
      <c r="C19" s="1"/>
      <c r="D19" s="19"/>
      <c r="E19" s="25"/>
      <c r="F19" s="1"/>
      <c r="G19" s="10"/>
    </row>
    <row r="20" spans="1:7" ht="15.6">
      <c r="A20" s="2"/>
      <c r="B20" s="41"/>
      <c r="C20" s="1"/>
      <c r="D20" s="19"/>
      <c r="E20" s="25"/>
      <c r="F20" s="1"/>
      <c r="G20" s="10"/>
    </row>
    <row r="21" spans="1:7" ht="15.6">
      <c r="A21" s="2"/>
      <c r="B21" s="41"/>
      <c r="C21" s="1"/>
      <c r="D21" s="19"/>
      <c r="E21" s="25"/>
      <c r="F21" s="1"/>
      <c r="G21" s="10"/>
    </row>
    <row r="22" spans="1:7" ht="15.6">
      <c r="A22" s="2"/>
      <c r="B22" s="41"/>
      <c r="C22" s="1"/>
      <c r="D22" s="19"/>
      <c r="E22" s="25"/>
      <c r="F22" s="1"/>
      <c r="G22" s="10"/>
    </row>
    <row r="23" spans="1:7" ht="15.6">
      <c r="A23" s="2"/>
      <c r="B23" s="41"/>
      <c r="C23" s="1"/>
      <c r="D23" s="19"/>
      <c r="E23" s="25"/>
      <c r="F23" s="1"/>
      <c r="G23" s="10"/>
    </row>
    <row r="24" spans="1:7" ht="15.6">
      <c r="A24" s="2"/>
      <c r="B24" s="41"/>
      <c r="C24" s="1"/>
      <c r="D24" s="19"/>
      <c r="E24" s="25"/>
      <c r="F24" s="1"/>
      <c r="G24" s="10"/>
    </row>
    <row r="25" spans="1:7" ht="15.6">
      <c r="A25" s="16"/>
      <c r="B25" s="41"/>
      <c r="C25" s="17"/>
      <c r="D25" s="20"/>
      <c r="E25" s="26"/>
      <c r="F25" s="17"/>
      <c r="G25" s="18"/>
    </row>
    <row r="26" spans="1:7" ht="15.6">
      <c r="A26" s="16"/>
      <c r="B26" s="41"/>
      <c r="C26" s="17"/>
      <c r="D26" s="20"/>
      <c r="E26" s="26"/>
      <c r="F26" s="17"/>
      <c r="G26" s="18"/>
    </row>
    <row r="27" spans="1:7" ht="15.95" thickBot="1">
      <c r="A27" s="7"/>
      <c r="B27" s="74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0</v>
      </c>
      <c r="C28" s="58"/>
      <c r="D28" s="56">
        <f>SUM(D3:D27)</f>
        <v>1000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1000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184A2-1350-409B-ACD5-2A3C6F49CA7B}">
  <dimension ref="A1:I30"/>
  <sheetViews>
    <sheetView topLeftCell="A22" workbookViewId="0">
      <selection activeCell="I3" sqref="I3"/>
    </sheetView>
  </sheetViews>
  <sheetFormatPr defaultColWidth="11.42578125" defaultRowHeight="14.45"/>
  <cols>
    <col min="1" max="1" width="13.42578125" bestFit="1" customWidth="1"/>
    <col min="2" max="2" width="12.42578125" bestFit="1" customWidth="1"/>
    <col min="4" max="4" width="13.85546875" bestFit="1" customWidth="1"/>
    <col min="5" max="5" width="18.7109375" bestFit="1" customWidth="1"/>
    <col min="7" max="7" width="11.85546875" customWidth="1"/>
  </cols>
  <sheetData>
    <row r="1" spans="1:9" ht="33.950000000000003" thickBot="1">
      <c r="A1" s="171" t="s">
        <v>151</v>
      </c>
      <c r="B1" s="172"/>
      <c r="C1" s="172"/>
      <c r="D1" s="173"/>
      <c r="E1" s="111" t="s">
        <v>29</v>
      </c>
      <c r="F1" s="3"/>
      <c r="G1" s="3"/>
    </row>
    <row r="2" spans="1:9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9" ht="15.6">
      <c r="A3" s="2" t="s">
        <v>152</v>
      </c>
      <c r="B3" s="159">
        <v>0</v>
      </c>
      <c r="C3" s="1"/>
      <c r="D3" s="11"/>
      <c r="E3" s="24"/>
      <c r="F3" s="1"/>
      <c r="G3" s="10"/>
      <c r="I3" t="s">
        <v>153</v>
      </c>
    </row>
    <row r="4" spans="1:9" ht="15.6">
      <c r="A4" s="2"/>
      <c r="B4" s="31"/>
      <c r="C4" s="1"/>
      <c r="D4" s="11"/>
      <c r="E4" s="24"/>
      <c r="F4" s="1"/>
      <c r="G4" s="11"/>
    </row>
    <row r="5" spans="1:9" ht="15.6">
      <c r="A5" s="1"/>
      <c r="B5" s="43"/>
      <c r="C5" s="96"/>
      <c r="D5" s="11"/>
      <c r="E5" s="25"/>
      <c r="F5" s="1"/>
      <c r="G5" s="11"/>
    </row>
    <row r="6" spans="1:9" ht="15.6">
      <c r="A6" s="1"/>
      <c r="B6" s="9"/>
      <c r="C6" s="34"/>
      <c r="D6" s="19"/>
      <c r="E6" s="25"/>
      <c r="F6" s="1"/>
      <c r="G6" s="11"/>
    </row>
    <row r="7" spans="1:9" ht="15.6">
      <c r="A7" s="1"/>
      <c r="B7" s="9"/>
      <c r="C7" s="34"/>
      <c r="D7" s="19"/>
      <c r="E7" s="25"/>
      <c r="F7" s="1"/>
      <c r="G7" s="10"/>
    </row>
    <row r="8" spans="1:9" ht="15.6">
      <c r="A8" s="2"/>
      <c r="B8" s="30"/>
      <c r="C8" s="1"/>
      <c r="D8" s="19"/>
      <c r="E8" s="25"/>
      <c r="F8" s="1"/>
      <c r="G8" s="10"/>
    </row>
    <row r="9" spans="1:9" ht="15.6">
      <c r="A9" s="2"/>
      <c r="B9" s="30"/>
      <c r="C9" s="1"/>
      <c r="D9" s="19"/>
      <c r="E9" s="25"/>
      <c r="F9" s="1"/>
      <c r="G9" s="10"/>
    </row>
    <row r="10" spans="1:9" ht="15.6">
      <c r="A10" s="2"/>
      <c r="B10" s="30"/>
      <c r="C10" s="1"/>
      <c r="D10" s="19"/>
      <c r="E10" s="25"/>
      <c r="F10" s="1"/>
      <c r="G10" s="10"/>
    </row>
    <row r="11" spans="1:9" ht="15.6">
      <c r="A11" s="2"/>
      <c r="B11" s="30"/>
      <c r="C11" s="1"/>
      <c r="D11" s="19"/>
      <c r="E11" s="25"/>
      <c r="F11" s="1"/>
      <c r="G11" s="10"/>
    </row>
    <row r="12" spans="1:9" ht="15.6">
      <c r="A12" s="47"/>
      <c r="B12" s="30"/>
      <c r="C12" s="1"/>
      <c r="D12" s="19"/>
      <c r="E12" s="25"/>
      <c r="F12" s="1"/>
      <c r="G12" s="10"/>
    </row>
    <row r="13" spans="1:9" ht="15.6">
      <c r="A13" s="37"/>
      <c r="B13" s="30"/>
      <c r="C13" s="1"/>
      <c r="D13" s="19"/>
      <c r="E13" s="25"/>
      <c r="F13" s="1"/>
      <c r="G13" s="10"/>
    </row>
    <row r="14" spans="1:9" ht="15.6">
      <c r="A14" s="2"/>
      <c r="B14" s="30"/>
      <c r="C14" s="1"/>
      <c r="D14" s="19"/>
      <c r="E14" s="25"/>
      <c r="F14" s="1"/>
      <c r="G14" s="10"/>
    </row>
    <row r="15" spans="1:9" ht="15.6">
      <c r="A15" s="2"/>
      <c r="B15" s="30"/>
      <c r="C15" s="1"/>
      <c r="D15" s="19"/>
      <c r="E15" s="25"/>
      <c r="F15" s="1"/>
      <c r="G15" s="10"/>
    </row>
    <row r="16" spans="1:9" ht="15.6">
      <c r="A16" s="2"/>
      <c r="B16" s="30"/>
      <c r="C16" s="1"/>
      <c r="D16" s="19"/>
      <c r="E16" s="25"/>
      <c r="F16" s="1"/>
      <c r="G16" s="10"/>
    </row>
    <row r="17" spans="1:7" ht="15.6">
      <c r="A17" s="2"/>
      <c r="B17" s="30"/>
      <c r="C17" s="1"/>
      <c r="D17" s="19"/>
      <c r="E17" s="25"/>
      <c r="F17" s="1"/>
      <c r="G17" s="10"/>
    </row>
    <row r="18" spans="1:7" ht="15.6">
      <c r="A18" s="2"/>
      <c r="B18" s="30"/>
      <c r="C18" s="1"/>
      <c r="D18" s="19"/>
      <c r="E18" s="25"/>
      <c r="F18" s="1"/>
      <c r="G18" s="10"/>
    </row>
    <row r="19" spans="1:7" ht="15.6">
      <c r="A19" s="2"/>
      <c r="B19" s="30"/>
      <c r="C19" s="1"/>
      <c r="D19" s="19"/>
      <c r="E19" s="25"/>
      <c r="F19" s="1"/>
      <c r="G19" s="10"/>
    </row>
    <row r="20" spans="1:7" ht="15.6">
      <c r="A20" s="2"/>
      <c r="B20" s="30"/>
      <c r="C20" s="1"/>
      <c r="D20" s="19"/>
      <c r="E20" s="25"/>
      <c r="F20" s="1"/>
      <c r="G20" s="10"/>
    </row>
    <row r="21" spans="1:7" ht="15.6">
      <c r="A21" s="2"/>
      <c r="B21" s="21"/>
      <c r="C21" s="1"/>
      <c r="D21" s="19"/>
      <c r="E21" s="25"/>
      <c r="F21" s="1"/>
      <c r="G21" s="10"/>
    </row>
    <row r="22" spans="1:7" ht="15.6">
      <c r="A22" s="2"/>
      <c r="B22" s="21"/>
      <c r="C22" s="1"/>
      <c r="D22" s="19"/>
      <c r="E22" s="25"/>
      <c r="F22" s="1"/>
      <c r="G22" s="10"/>
    </row>
    <row r="23" spans="1:7" ht="15.6">
      <c r="A23" s="2"/>
      <c r="B23" s="21"/>
      <c r="C23" s="1"/>
      <c r="D23" s="19"/>
      <c r="E23" s="25"/>
      <c r="F23" s="1"/>
      <c r="G23" s="10"/>
    </row>
    <row r="24" spans="1:7" ht="15.6">
      <c r="A24" s="2"/>
      <c r="B24" s="21"/>
      <c r="C24" s="1"/>
      <c r="D24" s="19"/>
      <c r="E24" s="25"/>
      <c r="F24" s="1"/>
      <c r="G24" s="10"/>
    </row>
    <row r="25" spans="1:7" ht="15.6">
      <c r="A25" s="16"/>
      <c r="B25" s="22"/>
      <c r="C25" s="17"/>
      <c r="D25" s="20"/>
      <c r="E25" s="26"/>
      <c r="F25" s="17"/>
      <c r="G25" s="18"/>
    </row>
    <row r="26" spans="1:7" ht="15.6">
      <c r="A26" s="16"/>
      <c r="B26" s="22"/>
      <c r="C26" s="17"/>
      <c r="D26" s="20"/>
      <c r="E26" s="26"/>
      <c r="F26" s="17"/>
      <c r="G26" s="18"/>
    </row>
    <row r="27" spans="1:7" ht="15.95" thickBot="1">
      <c r="A27" s="7"/>
      <c r="B27" s="23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0</v>
      </c>
      <c r="C28" s="58"/>
      <c r="D28" s="62">
        <f>SUM(D3:D27)</f>
        <v>0</v>
      </c>
      <c r="E28" s="62">
        <f>SUM(E3:E27)</f>
        <v>0</v>
      </c>
      <c r="F28" s="63"/>
      <c r="G28" s="62">
        <f t="shared" ref="G28" si="0">SUM(G3:G27)</f>
        <v>0</v>
      </c>
    </row>
    <row r="29" spans="1:7" ht="15.95" thickBot="1">
      <c r="A29" s="68" t="s">
        <v>29</v>
      </c>
      <c r="B29" s="64"/>
      <c r="C29" s="65"/>
      <c r="D29" s="29">
        <f>D28-B28</f>
        <v>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pageSetUpPr fitToPage="1"/>
  </sheetPr>
  <dimension ref="A1:G30"/>
  <sheetViews>
    <sheetView zoomScale="85" zoomScaleNormal="85" workbookViewId="0">
      <selection activeCell="I20" sqref="I20"/>
    </sheetView>
  </sheetViews>
  <sheetFormatPr defaultColWidth="8.85546875" defaultRowHeight="14.45"/>
  <cols>
    <col min="1" max="1" width="32.28515625" customWidth="1"/>
    <col min="2" max="2" width="14.710937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154</v>
      </c>
      <c r="B1" s="169"/>
      <c r="C1" s="169"/>
      <c r="D1" s="170"/>
      <c r="E1" s="3" t="s">
        <v>155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39"/>
      <c r="B3" s="41"/>
      <c r="C3" s="1"/>
      <c r="D3" s="11"/>
      <c r="E3" s="24"/>
      <c r="F3" s="1"/>
      <c r="G3" s="10"/>
    </row>
    <row r="4" spans="1:7" ht="15.6">
      <c r="A4" s="39"/>
      <c r="B4" s="41"/>
      <c r="C4" s="1"/>
      <c r="D4" s="11"/>
      <c r="E4" s="24"/>
      <c r="F4" s="1"/>
      <c r="G4" s="11"/>
    </row>
    <row r="5" spans="1:7" ht="15.6">
      <c r="A5" s="39"/>
      <c r="B5" s="41"/>
      <c r="C5" s="34"/>
      <c r="D5" s="11"/>
      <c r="E5" s="25"/>
      <c r="F5" s="1"/>
      <c r="G5" s="11"/>
    </row>
    <row r="6" spans="1:7" ht="15.6">
      <c r="A6" s="39"/>
      <c r="B6" s="41"/>
      <c r="C6" s="34"/>
      <c r="D6" s="19"/>
      <c r="E6" s="25"/>
      <c r="F6" s="1"/>
      <c r="G6" s="11"/>
    </row>
    <row r="7" spans="1:7" ht="15.6">
      <c r="A7" s="39"/>
      <c r="B7" s="41"/>
      <c r="C7" s="34"/>
      <c r="D7" s="19"/>
      <c r="E7" s="25"/>
      <c r="F7" s="1"/>
      <c r="G7" s="10"/>
    </row>
    <row r="8" spans="1:7" ht="15.6">
      <c r="A8" s="39"/>
      <c r="B8" s="41"/>
      <c r="C8" s="1"/>
      <c r="D8" s="19"/>
      <c r="E8" s="25"/>
      <c r="F8" s="1"/>
      <c r="G8" s="10"/>
    </row>
    <row r="9" spans="1:7" ht="15.6">
      <c r="A9" s="39"/>
      <c r="B9" s="41"/>
      <c r="C9" s="1"/>
      <c r="D9" s="19"/>
      <c r="E9" s="25"/>
      <c r="F9" s="1"/>
      <c r="G9" s="10"/>
    </row>
    <row r="10" spans="1:7" ht="15.6">
      <c r="A10" s="39"/>
      <c r="B10" s="41"/>
      <c r="C10" s="1"/>
      <c r="D10" s="19"/>
      <c r="E10" s="25"/>
      <c r="F10" s="1"/>
      <c r="G10" s="10"/>
    </row>
    <row r="11" spans="1:7" ht="15.6">
      <c r="A11" s="2"/>
      <c r="B11" s="41"/>
      <c r="C11" s="1"/>
      <c r="D11" s="19"/>
      <c r="E11" s="25"/>
      <c r="F11" s="1"/>
      <c r="G11" s="10"/>
    </row>
    <row r="12" spans="1:7" ht="15.6">
      <c r="A12" s="2"/>
      <c r="B12" s="41"/>
      <c r="C12" s="1"/>
      <c r="D12" s="19"/>
      <c r="E12" s="25"/>
      <c r="F12" s="1"/>
      <c r="G12" s="10"/>
    </row>
    <row r="13" spans="1:7" ht="15.6">
      <c r="A13" s="37"/>
      <c r="B13" s="41"/>
      <c r="C13" s="1"/>
      <c r="D13" s="19"/>
      <c r="E13" s="25"/>
      <c r="F13" s="1"/>
      <c r="G13" s="10"/>
    </row>
    <row r="14" spans="1:7" ht="15.6">
      <c r="A14" s="2"/>
      <c r="B14" s="41"/>
      <c r="C14" s="1"/>
      <c r="D14" s="19"/>
      <c r="E14" s="25"/>
      <c r="F14" s="1"/>
      <c r="G14" s="10"/>
    </row>
    <row r="15" spans="1:7" ht="15.6">
      <c r="A15" s="2"/>
      <c r="B15" s="41"/>
      <c r="C15" s="1"/>
      <c r="D15" s="19"/>
      <c r="E15" s="25"/>
      <c r="F15" s="1"/>
      <c r="G15" s="10"/>
    </row>
    <row r="16" spans="1:7" ht="15.6">
      <c r="A16" s="2"/>
      <c r="B16" s="41"/>
      <c r="C16" s="1"/>
      <c r="D16" s="19"/>
      <c r="E16" s="25"/>
      <c r="F16" s="1"/>
      <c r="G16" s="10"/>
    </row>
    <row r="17" spans="1:7" ht="15.6">
      <c r="A17" s="2"/>
      <c r="B17" s="41"/>
      <c r="C17" s="1"/>
      <c r="D17" s="19"/>
      <c r="E17" s="25"/>
      <c r="F17" s="1"/>
      <c r="G17" s="10"/>
    </row>
    <row r="18" spans="1:7" ht="15.6">
      <c r="A18" s="2"/>
      <c r="B18" s="41"/>
      <c r="C18" s="1"/>
      <c r="D18" s="19"/>
      <c r="E18" s="25"/>
      <c r="F18" s="1"/>
      <c r="G18" s="10"/>
    </row>
    <row r="19" spans="1:7" ht="15.6">
      <c r="A19" s="2"/>
      <c r="B19" s="41"/>
      <c r="C19" s="1"/>
      <c r="D19" s="19"/>
      <c r="E19" s="25"/>
      <c r="F19" s="1"/>
      <c r="G19" s="10"/>
    </row>
    <row r="20" spans="1:7" ht="15.6">
      <c r="A20" s="2"/>
      <c r="B20" s="41"/>
      <c r="C20" s="1"/>
      <c r="D20" s="19"/>
      <c r="E20" s="25"/>
      <c r="F20" s="1"/>
      <c r="G20" s="10"/>
    </row>
    <row r="21" spans="1:7" ht="15.6">
      <c r="A21" s="2"/>
      <c r="B21" s="41"/>
      <c r="C21" s="1"/>
      <c r="D21" s="19"/>
      <c r="E21" s="25"/>
      <c r="F21" s="1"/>
      <c r="G21" s="10"/>
    </row>
    <row r="22" spans="1:7" ht="15.6">
      <c r="A22" s="2"/>
      <c r="B22" s="41"/>
      <c r="C22" s="1"/>
      <c r="D22" s="19"/>
      <c r="E22" s="25"/>
      <c r="F22" s="1"/>
      <c r="G22" s="10"/>
    </row>
    <row r="23" spans="1:7" ht="15.6">
      <c r="A23" s="2"/>
      <c r="B23" s="41"/>
      <c r="C23" s="1"/>
      <c r="D23" s="19"/>
      <c r="E23" s="25"/>
      <c r="F23" s="1"/>
      <c r="G23" s="10"/>
    </row>
    <row r="24" spans="1:7" ht="15.6">
      <c r="A24" s="2"/>
      <c r="B24" s="41"/>
      <c r="C24" s="1"/>
      <c r="D24" s="19"/>
      <c r="E24" s="25"/>
      <c r="F24" s="1"/>
      <c r="G24" s="10"/>
    </row>
    <row r="25" spans="1:7" ht="15.6">
      <c r="A25" s="16"/>
      <c r="B25" s="41"/>
      <c r="C25" s="17"/>
      <c r="D25" s="20"/>
      <c r="E25" s="26"/>
      <c r="F25" s="17"/>
      <c r="G25" s="18"/>
    </row>
    <row r="26" spans="1:7" ht="15.6">
      <c r="A26" s="16"/>
      <c r="B26" s="41"/>
      <c r="C26" s="17"/>
      <c r="D26" s="20"/>
      <c r="E26" s="26"/>
      <c r="F26" s="17"/>
      <c r="G26" s="18"/>
    </row>
    <row r="27" spans="1:7" ht="15.95" thickBot="1">
      <c r="A27" s="7"/>
      <c r="B27" s="74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0</v>
      </c>
      <c r="C28" s="58"/>
      <c r="D28" s="56">
        <f>SUM(D3:D27)</f>
        <v>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1824-356B-417B-AC52-840CE9D52942}">
  <dimension ref="A1:G30"/>
  <sheetViews>
    <sheetView workbookViewId="0">
      <selection activeCell="H11" sqref="H11"/>
    </sheetView>
  </sheetViews>
  <sheetFormatPr defaultColWidth="8.85546875" defaultRowHeight="14.45"/>
  <cols>
    <col min="1" max="1" width="32.28515625" customWidth="1"/>
    <col min="2" max="2" width="14.7109375" bestFit="1" customWidth="1"/>
    <col min="3" max="3" width="9.140625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156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39"/>
      <c r="B3" s="41"/>
      <c r="C3" s="1"/>
      <c r="D3" s="11"/>
      <c r="E3" s="24"/>
      <c r="F3" s="1"/>
      <c r="G3" s="10"/>
    </row>
    <row r="4" spans="1:7" ht="15.6">
      <c r="A4" s="39"/>
      <c r="B4" s="41"/>
      <c r="C4" s="1"/>
      <c r="D4" s="11"/>
      <c r="E4" s="24"/>
      <c r="F4" s="1"/>
      <c r="G4" s="11"/>
    </row>
    <row r="5" spans="1:7" ht="15.6">
      <c r="A5" s="39"/>
      <c r="B5" s="41"/>
      <c r="C5" s="34"/>
      <c r="D5" s="11"/>
      <c r="E5" s="25"/>
      <c r="F5" s="1"/>
      <c r="G5" s="11"/>
    </row>
    <row r="6" spans="1:7" ht="15.6">
      <c r="A6" s="39"/>
      <c r="B6" s="41"/>
      <c r="C6" s="34"/>
      <c r="D6" s="19"/>
      <c r="E6" s="25"/>
      <c r="F6" s="1"/>
      <c r="G6" s="11"/>
    </row>
    <row r="7" spans="1:7" ht="15.6">
      <c r="A7" s="39"/>
      <c r="B7" s="41"/>
      <c r="C7" s="34"/>
      <c r="D7" s="19"/>
      <c r="E7" s="25"/>
      <c r="F7" s="1"/>
      <c r="G7" s="10"/>
    </row>
    <row r="8" spans="1:7" ht="15.6">
      <c r="A8" s="39"/>
      <c r="B8" s="41"/>
      <c r="C8" s="1"/>
      <c r="D8" s="19"/>
      <c r="E8" s="25"/>
      <c r="F8" s="1"/>
      <c r="G8" s="10"/>
    </row>
    <row r="9" spans="1:7" ht="15.6">
      <c r="A9" s="39"/>
      <c r="B9" s="41"/>
      <c r="C9" s="1"/>
      <c r="D9" s="19"/>
      <c r="E9" s="25"/>
      <c r="F9" s="1"/>
      <c r="G9" s="10"/>
    </row>
    <row r="10" spans="1:7" ht="15.6">
      <c r="A10" s="39"/>
      <c r="B10" s="41"/>
      <c r="C10" s="1"/>
      <c r="D10" s="19"/>
      <c r="E10" s="25"/>
      <c r="F10" s="1"/>
      <c r="G10" s="10"/>
    </row>
    <row r="11" spans="1:7" ht="15.6">
      <c r="A11" s="2"/>
      <c r="B11" s="41"/>
      <c r="C11" s="1"/>
      <c r="D11" s="19"/>
      <c r="E11" s="25"/>
      <c r="F11" s="1"/>
      <c r="G11" s="10"/>
    </row>
    <row r="12" spans="1:7" ht="15.6">
      <c r="A12" s="2"/>
      <c r="B12" s="41"/>
      <c r="C12" s="1"/>
      <c r="D12" s="19"/>
      <c r="E12" s="25"/>
      <c r="F12" s="1"/>
      <c r="G12" s="10"/>
    </row>
    <row r="13" spans="1:7" ht="15.6">
      <c r="A13" s="37"/>
      <c r="B13" s="41"/>
      <c r="C13" s="1"/>
      <c r="D13" s="19"/>
      <c r="E13" s="25"/>
      <c r="F13" s="1"/>
      <c r="G13" s="10"/>
    </row>
    <row r="14" spans="1:7" ht="15.6">
      <c r="A14" s="2"/>
      <c r="B14" s="41"/>
      <c r="C14" s="1"/>
      <c r="D14" s="19"/>
      <c r="E14" s="25"/>
      <c r="F14" s="1"/>
      <c r="G14" s="10"/>
    </row>
    <row r="15" spans="1:7" ht="15.6">
      <c r="A15" s="2"/>
      <c r="B15" s="41"/>
      <c r="C15" s="1"/>
      <c r="D15" s="19"/>
      <c r="E15" s="25"/>
      <c r="F15" s="1"/>
      <c r="G15" s="10"/>
    </row>
    <row r="16" spans="1:7" ht="15.6">
      <c r="A16" s="2"/>
      <c r="B16" s="41"/>
      <c r="C16" s="1"/>
      <c r="D16" s="19"/>
      <c r="E16" s="25"/>
      <c r="F16" s="1"/>
      <c r="G16" s="10"/>
    </row>
    <row r="17" spans="1:7" ht="15.6">
      <c r="A17" s="2"/>
      <c r="B17" s="41"/>
      <c r="C17" s="1"/>
      <c r="D17" s="19"/>
      <c r="E17" s="25"/>
      <c r="F17" s="1"/>
      <c r="G17" s="10"/>
    </row>
    <row r="18" spans="1:7" ht="15.6">
      <c r="A18" s="2"/>
      <c r="B18" s="41"/>
      <c r="C18" s="1"/>
      <c r="D18" s="19"/>
      <c r="E18" s="25"/>
      <c r="F18" s="1"/>
      <c r="G18" s="10"/>
    </row>
    <row r="19" spans="1:7" ht="15.6">
      <c r="A19" s="2"/>
      <c r="B19" s="41"/>
      <c r="C19" s="1"/>
      <c r="D19" s="19"/>
      <c r="E19" s="25"/>
      <c r="F19" s="1"/>
      <c r="G19" s="10"/>
    </row>
    <row r="20" spans="1:7" ht="15.6">
      <c r="A20" s="2"/>
      <c r="B20" s="41"/>
      <c r="C20" s="1"/>
      <c r="D20" s="19"/>
      <c r="E20" s="25"/>
      <c r="F20" s="1"/>
      <c r="G20" s="10"/>
    </row>
    <row r="21" spans="1:7" ht="15.6">
      <c r="A21" s="2"/>
      <c r="B21" s="41"/>
      <c r="C21" s="1"/>
      <c r="D21" s="19"/>
      <c r="E21" s="25"/>
      <c r="F21" s="1"/>
      <c r="G21" s="10"/>
    </row>
    <row r="22" spans="1:7" ht="15.6">
      <c r="A22" s="2"/>
      <c r="B22" s="41"/>
      <c r="C22" s="1"/>
      <c r="D22" s="19"/>
      <c r="E22" s="25"/>
      <c r="F22" s="1"/>
      <c r="G22" s="10"/>
    </row>
    <row r="23" spans="1:7" ht="15.6">
      <c r="A23" s="2"/>
      <c r="B23" s="41"/>
      <c r="C23" s="1"/>
      <c r="D23" s="19"/>
      <c r="E23" s="25"/>
      <c r="F23" s="1"/>
      <c r="G23" s="10"/>
    </row>
    <row r="24" spans="1:7" ht="15.6">
      <c r="A24" s="2"/>
      <c r="B24" s="41"/>
      <c r="C24" s="1"/>
      <c r="D24" s="19"/>
      <c r="E24" s="25"/>
      <c r="F24" s="1"/>
      <c r="G24" s="10"/>
    </row>
    <row r="25" spans="1:7" ht="15.6">
      <c r="A25" s="16"/>
      <c r="B25" s="41"/>
      <c r="C25" s="17"/>
      <c r="D25" s="20"/>
      <c r="E25" s="26"/>
      <c r="F25" s="17"/>
      <c r="G25" s="18"/>
    </row>
    <row r="26" spans="1:7" ht="15.6">
      <c r="A26" s="16"/>
      <c r="B26" s="41"/>
      <c r="C26" s="17"/>
      <c r="D26" s="20"/>
      <c r="E26" s="26"/>
      <c r="F26" s="17"/>
      <c r="G26" s="18"/>
    </row>
    <row r="27" spans="1:7" ht="15.95" thickBot="1">
      <c r="A27" s="7"/>
      <c r="B27" s="74"/>
      <c r="C27" s="8"/>
      <c r="D27" s="12"/>
      <c r="E27" s="27"/>
      <c r="F27" s="8"/>
      <c r="G27" s="12"/>
    </row>
    <row r="28" spans="1:7" ht="15.95" thickBot="1">
      <c r="A28" s="66"/>
      <c r="B28" s="62">
        <f>SUM(B3:B27)</f>
        <v>0</v>
      </c>
      <c r="C28" s="58"/>
      <c r="D28" s="56">
        <f>SUM(D3:D27)</f>
        <v>0</v>
      </c>
      <c r="E28" s="54">
        <f>SUM(E3:E27)</f>
        <v>0</v>
      </c>
      <c r="F28" s="63"/>
      <c r="G28" s="56">
        <f t="shared" ref="G28" si="0">SUM(G3:G27)</f>
        <v>0</v>
      </c>
    </row>
    <row r="29" spans="1:7" s="4" customFormat="1" ht="15.95" thickBot="1">
      <c r="A29" s="68" t="s">
        <v>29</v>
      </c>
      <c r="B29" s="64"/>
      <c r="C29" s="65"/>
      <c r="D29" s="29">
        <f>D28-B28</f>
        <v>0</v>
      </c>
      <c r="E29" s="45"/>
      <c r="F29" s="46"/>
      <c r="G29" s="29">
        <f t="shared" ref="G29" si="1">G28-E28</f>
        <v>0</v>
      </c>
    </row>
    <row r="30" spans="1:7" ht="15.6">
      <c r="A30" s="1"/>
      <c r="B30" s="1"/>
      <c r="C30" s="1"/>
      <c r="D30" s="58"/>
      <c r="E30" s="58"/>
      <c r="F30" s="58"/>
      <c r="G30" s="5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98DA-0FE8-4AF3-ADAD-2B62D9955F4E}">
  <dimension ref="A1:G39"/>
  <sheetViews>
    <sheetView workbookViewId="0">
      <selection activeCell="L24" sqref="L24"/>
    </sheetView>
  </sheetViews>
  <sheetFormatPr defaultColWidth="8.85546875" defaultRowHeight="14.45"/>
  <cols>
    <col min="1" max="1" width="44.28515625" bestFit="1" customWidth="1"/>
    <col min="2" max="2" width="14.28515625" bestFit="1" customWidth="1"/>
    <col min="3" max="3" width="12.42578125" bestFit="1" customWidth="1"/>
    <col min="4" max="4" width="20" customWidth="1"/>
    <col min="5" max="5" width="33.7109375" customWidth="1"/>
    <col min="6" max="6" width="9.140625" customWidth="1"/>
    <col min="7" max="7" width="21.42578125" customWidth="1"/>
    <col min="8" max="256" width="11.42578125" customWidth="1"/>
  </cols>
  <sheetData>
    <row r="1" spans="1:7" s="3" customFormat="1" ht="44.25" customHeight="1" thickBot="1">
      <c r="A1" s="168" t="s">
        <v>156</v>
      </c>
      <c r="B1" s="169"/>
      <c r="C1" s="169"/>
      <c r="D1" s="170"/>
      <c r="E1" s="3" t="s">
        <v>29</v>
      </c>
    </row>
    <row r="2" spans="1:7" ht="15.6">
      <c r="A2" s="13" t="s">
        <v>2</v>
      </c>
      <c r="B2" s="14" t="s">
        <v>3</v>
      </c>
      <c r="C2" s="14"/>
      <c r="D2" s="15" t="s">
        <v>4</v>
      </c>
      <c r="E2" s="13" t="s">
        <v>3</v>
      </c>
      <c r="F2" s="14"/>
      <c r="G2" s="15" t="s">
        <v>4</v>
      </c>
    </row>
    <row r="3" spans="1:7" ht="15.6">
      <c r="A3" s="37"/>
      <c r="B3" s="41"/>
      <c r="C3" s="75"/>
      <c r="D3" s="11"/>
      <c r="E3" s="24"/>
      <c r="F3" s="1"/>
      <c r="G3" s="10"/>
    </row>
    <row r="4" spans="1:7" ht="15.6">
      <c r="A4" s="47"/>
      <c r="B4" s="41"/>
      <c r="C4" s="75"/>
      <c r="D4" s="11"/>
      <c r="E4" s="24"/>
      <c r="F4" s="1"/>
      <c r="G4" s="11"/>
    </row>
    <row r="5" spans="1:7" ht="15.6">
      <c r="A5" s="47"/>
      <c r="B5" s="41"/>
      <c r="C5" s="75"/>
      <c r="D5" s="11"/>
      <c r="E5" s="25"/>
      <c r="F5" s="1"/>
      <c r="G5" s="11"/>
    </row>
    <row r="6" spans="1:7" ht="15.6">
      <c r="A6" s="47"/>
      <c r="B6" s="41"/>
      <c r="C6" s="75"/>
      <c r="D6" s="19"/>
      <c r="E6" s="25"/>
      <c r="F6" s="1"/>
      <c r="G6" s="11"/>
    </row>
    <row r="7" spans="1:7" ht="15.6">
      <c r="A7" s="47"/>
      <c r="B7" s="41"/>
      <c r="C7" s="75"/>
      <c r="D7" s="19"/>
      <c r="E7" s="25"/>
      <c r="F7" s="1"/>
      <c r="G7" s="10"/>
    </row>
    <row r="8" spans="1:7" ht="15.6">
      <c r="A8" s="47"/>
      <c r="B8" s="41"/>
      <c r="C8" s="75"/>
      <c r="D8" s="19"/>
      <c r="E8" s="25"/>
      <c r="F8" s="1"/>
      <c r="G8" s="10"/>
    </row>
    <row r="9" spans="1:7" ht="15.6">
      <c r="A9" s="47"/>
      <c r="B9" s="41"/>
      <c r="C9" s="75"/>
      <c r="D9" s="19"/>
      <c r="E9" s="25"/>
      <c r="F9" s="1"/>
      <c r="G9" s="10"/>
    </row>
    <row r="10" spans="1:7" ht="15.6">
      <c r="A10" s="47"/>
      <c r="B10" s="41"/>
      <c r="C10" s="75"/>
      <c r="D10" s="19"/>
      <c r="E10" s="25"/>
      <c r="F10" s="1"/>
      <c r="G10" s="10"/>
    </row>
    <row r="11" spans="1:7" ht="15.6">
      <c r="A11" s="47"/>
      <c r="B11" s="41"/>
      <c r="C11" s="75"/>
      <c r="D11" s="19"/>
      <c r="E11" s="25"/>
      <c r="F11" s="1"/>
      <c r="G11" s="10"/>
    </row>
    <row r="12" spans="1:7" ht="15.6">
      <c r="A12" s="47"/>
      <c r="B12" s="41"/>
      <c r="C12" s="75"/>
      <c r="D12" s="19"/>
      <c r="E12" s="25"/>
      <c r="F12" s="1"/>
      <c r="G12" s="10"/>
    </row>
    <row r="13" spans="1:7" ht="15.6">
      <c r="A13" s="47"/>
      <c r="B13" s="41"/>
      <c r="C13" s="75"/>
      <c r="D13" s="19"/>
      <c r="E13" s="25"/>
      <c r="F13" s="1"/>
      <c r="G13" s="10"/>
    </row>
    <row r="14" spans="1:7" ht="15.6">
      <c r="A14" s="47"/>
      <c r="B14" s="41"/>
      <c r="C14" s="75"/>
      <c r="D14" s="19"/>
      <c r="E14" s="25"/>
      <c r="F14" s="1"/>
      <c r="G14" s="10"/>
    </row>
    <row r="15" spans="1:7" ht="15.6">
      <c r="A15" s="47"/>
      <c r="B15" s="41"/>
      <c r="C15" s="75"/>
      <c r="D15" s="19"/>
      <c r="E15" s="25"/>
      <c r="F15" s="1"/>
      <c r="G15" s="10"/>
    </row>
    <row r="16" spans="1:7" ht="15.6">
      <c r="A16" s="47"/>
      <c r="B16" s="41"/>
      <c r="C16" s="75"/>
      <c r="D16" s="19"/>
      <c r="E16" s="25"/>
      <c r="F16" s="1"/>
      <c r="G16" s="10"/>
    </row>
    <row r="17" spans="1:7" ht="15.6">
      <c r="A17" s="37"/>
      <c r="B17" s="76"/>
      <c r="C17" s="75"/>
      <c r="D17" s="19"/>
      <c r="E17" s="25"/>
      <c r="F17" s="1"/>
      <c r="G17" s="10"/>
    </row>
    <row r="18" spans="1:7" ht="15.6">
      <c r="A18" s="47"/>
      <c r="B18" s="41"/>
      <c r="C18" s="75"/>
      <c r="D18" s="19"/>
      <c r="E18" s="25"/>
      <c r="F18" s="1"/>
      <c r="G18" s="10"/>
    </row>
    <row r="19" spans="1:7" ht="15.6">
      <c r="A19" s="37"/>
      <c r="B19" s="41"/>
      <c r="C19" s="75"/>
      <c r="D19" s="19"/>
      <c r="E19" s="25"/>
      <c r="F19" s="1"/>
      <c r="G19" s="10"/>
    </row>
    <row r="20" spans="1:7" ht="15.6">
      <c r="A20" s="47"/>
      <c r="B20" s="41"/>
      <c r="C20" s="75"/>
      <c r="D20" s="19"/>
      <c r="E20" s="25"/>
      <c r="F20" s="1"/>
      <c r="G20" s="10"/>
    </row>
    <row r="21" spans="1:7" ht="15.6">
      <c r="A21" s="47"/>
      <c r="B21" s="41"/>
      <c r="C21" s="75"/>
      <c r="D21" s="19"/>
      <c r="E21" s="25"/>
      <c r="F21" s="1"/>
      <c r="G21" s="10"/>
    </row>
    <row r="22" spans="1:7" ht="15.6">
      <c r="A22" s="47"/>
      <c r="B22" s="41"/>
      <c r="C22" s="75"/>
      <c r="D22" s="19"/>
      <c r="E22" s="25"/>
      <c r="F22" s="1"/>
      <c r="G22" s="10"/>
    </row>
    <row r="23" spans="1:7" ht="15.6">
      <c r="A23" s="47"/>
      <c r="B23" s="41"/>
      <c r="C23" s="75"/>
      <c r="D23" s="19"/>
      <c r="E23" s="25"/>
      <c r="F23" s="1"/>
      <c r="G23" s="10"/>
    </row>
    <row r="24" spans="1:7" ht="15.6">
      <c r="A24" s="37"/>
      <c r="B24" s="76"/>
      <c r="C24" s="75"/>
      <c r="D24" s="19"/>
      <c r="E24" s="25"/>
      <c r="F24" s="1"/>
      <c r="G24" s="10"/>
    </row>
    <row r="25" spans="1:7" ht="15.6">
      <c r="A25" s="47"/>
      <c r="B25" s="41"/>
      <c r="C25" s="75"/>
      <c r="D25" s="19"/>
      <c r="E25" s="25"/>
      <c r="F25" s="1"/>
      <c r="G25" s="10"/>
    </row>
    <row r="26" spans="1:7" ht="15.6">
      <c r="A26" s="37"/>
      <c r="B26" s="41"/>
      <c r="C26" s="75"/>
      <c r="D26" s="19"/>
      <c r="E26" s="25"/>
      <c r="F26" s="1"/>
      <c r="G26" s="10"/>
    </row>
    <row r="27" spans="1:7" ht="15.6">
      <c r="A27" s="47"/>
      <c r="B27" s="41"/>
      <c r="C27" s="75"/>
      <c r="D27" s="19"/>
      <c r="E27" s="25"/>
      <c r="F27" s="1"/>
      <c r="G27" s="10"/>
    </row>
    <row r="28" spans="1:7" ht="15.6">
      <c r="A28" s="47"/>
      <c r="B28" s="41"/>
      <c r="C28" s="75"/>
      <c r="D28" s="19"/>
      <c r="E28" s="25"/>
      <c r="F28" s="1"/>
      <c r="G28" s="10"/>
    </row>
    <row r="29" spans="1:7" ht="15.6">
      <c r="A29" s="37"/>
      <c r="B29" s="76"/>
      <c r="C29" s="75"/>
      <c r="D29" s="19"/>
      <c r="E29" s="25"/>
      <c r="F29" s="1"/>
      <c r="G29" s="10"/>
    </row>
    <row r="30" spans="1:7" ht="15.6">
      <c r="A30" s="47"/>
      <c r="B30" s="41"/>
      <c r="C30" s="75"/>
      <c r="D30" s="19"/>
      <c r="E30" s="25"/>
      <c r="F30" s="1"/>
      <c r="G30" s="10"/>
    </row>
    <row r="31" spans="1:7" ht="15.6">
      <c r="A31" s="47"/>
      <c r="B31" s="41"/>
      <c r="C31" s="75"/>
      <c r="D31" s="19"/>
      <c r="E31" s="25"/>
      <c r="F31" s="1"/>
      <c r="G31" s="10"/>
    </row>
    <row r="32" spans="1:7" ht="15.6">
      <c r="A32" s="37"/>
      <c r="B32" s="41"/>
      <c r="C32" s="75"/>
      <c r="D32" s="19"/>
      <c r="E32" s="25"/>
      <c r="F32" s="1"/>
      <c r="G32" s="10"/>
    </row>
    <row r="33" spans="1:7" ht="15.6">
      <c r="A33" s="47"/>
      <c r="B33" s="41"/>
      <c r="C33" s="75"/>
      <c r="D33" s="19"/>
      <c r="E33" s="25"/>
      <c r="F33" s="1"/>
      <c r="G33" s="10"/>
    </row>
    <row r="34" spans="1:7" ht="15.6">
      <c r="A34" s="47"/>
      <c r="B34" s="41"/>
      <c r="C34" s="75"/>
      <c r="D34" s="19"/>
      <c r="E34" s="25"/>
      <c r="F34" s="1"/>
      <c r="G34" s="10"/>
    </row>
    <row r="35" spans="1:7" ht="15.6">
      <c r="A35" s="37"/>
      <c r="B35" s="76"/>
      <c r="C35" s="75"/>
      <c r="D35" s="19"/>
      <c r="E35" s="25"/>
      <c r="F35" s="1"/>
      <c r="G35" s="10"/>
    </row>
    <row r="36" spans="1:7" ht="15.95" thickBot="1">
      <c r="A36" s="48"/>
      <c r="B36" s="23"/>
      <c r="C36" s="77"/>
      <c r="D36" s="12"/>
      <c r="E36" s="27"/>
      <c r="F36" s="8"/>
      <c r="G36" s="12"/>
    </row>
    <row r="37" spans="1:7" ht="15.95" thickBot="1">
      <c r="A37" s="66"/>
      <c r="B37" s="62">
        <f>SUM(B3:B36)</f>
        <v>0</v>
      </c>
      <c r="C37" s="78"/>
      <c r="D37" s="69">
        <f>SUM(D3:D36)</f>
        <v>0</v>
      </c>
      <c r="E37" s="63">
        <f>SUM(E3:E36)</f>
        <v>0</v>
      </c>
      <c r="F37" s="63"/>
      <c r="G37" s="67">
        <f>SUM(G3:G36)</f>
        <v>0</v>
      </c>
    </row>
    <row r="38" spans="1:7" s="4" customFormat="1" ht="15.95" thickBot="1">
      <c r="A38" s="68" t="s">
        <v>29</v>
      </c>
      <c r="B38" s="64"/>
      <c r="C38" s="79"/>
      <c r="D38" s="29">
        <f>D37-B37</f>
        <v>0</v>
      </c>
      <c r="E38" s="45"/>
      <c r="F38" s="46"/>
      <c r="G38" s="29">
        <f t="shared" ref="G38" si="0">G37-E37</f>
        <v>0</v>
      </c>
    </row>
    <row r="39" spans="1:7" ht="15.6">
      <c r="A39" s="1"/>
      <c r="B39" s="1"/>
      <c r="C39" s="79"/>
      <c r="D39" s="58"/>
      <c r="E39" s="58"/>
      <c r="F39" s="58"/>
      <c r="G39" s="58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0357E4CB3D9142B1B46A5C2C5EAEDA" ma:contentTypeVersion="3" ma:contentTypeDescription="Opprett et nytt dokument." ma:contentTypeScope="" ma:versionID="6bc4dc8b520e5506d9f9fad9cb20e55f">
  <xsd:schema xmlns:xsd="http://www.w3.org/2001/XMLSchema" xmlns:xs="http://www.w3.org/2001/XMLSchema" xmlns:p="http://schemas.microsoft.com/office/2006/metadata/properties" xmlns:ns2="999c3415-b20f-4fe8-990b-181e413e0d63" targetNamespace="http://schemas.microsoft.com/office/2006/metadata/properties" ma:root="true" ma:fieldsID="810dd42d597713e1028b59d627f5c116" ns2:_="">
    <xsd:import namespace="999c3415-b20f-4fe8-990b-181e413e0d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c3415-b20f-4fe8-990b-181e413e0d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BBB112-3C68-4048-8BC7-D99734B2C4BC}"/>
</file>

<file path=customXml/itemProps2.xml><?xml version="1.0" encoding="utf-8"?>
<ds:datastoreItem xmlns:ds="http://schemas.openxmlformats.org/officeDocument/2006/customXml" ds:itemID="{5D1C1D5C-32EC-491E-994F-F6ED5173AC19}"/>
</file>

<file path=customXml/itemProps3.xml><?xml version="1.0" encoding="utf-8"?>
<ds:datastoreItem xmlns:ds="http://schemas.openxmlformats.org/officeDocument/2006/customXml" ds:itemID="{624BE6CC-0070-4517-83E2-952B0323A7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 Norge</dc:creator>
  <cp:keywords/>
  <dc:description/>
  <cp:lastModifiedBy>Kasserer NA Regionen Norge</cp:lastModifiedBy>
  <cp:revision/>
  <dcterms:created xsi:type="dcterms:W3CDTF">2010-02-10T19:10:20Z</dcterms:created>
  <dcterms:modified xsi:type="dcterms:W3CDTF">2026-08-15T10:48:38Z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0x010100DA0357E4CB3D9142B1B46A5C2C5EAEDA</vt:lpwstr>
  </property>
</Properties>
</file>