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xr:revisionPtr revIDLastSave="0" documentId="8_{6F0A6B1A-370B-4DD1-8D0A-607D6FC82A8E}" xr6:coauthVersionLast="47" xr6:coauthVersionMax="47" xr10:uidLastSave="{00000000-0000-0000-0000-000000000000}"/>
  <bookViews>
    <workbookView xWindow="38280" yWindow="-120" windowWidth="29040" windowHeight="15840" tabRatio="948" firstSheet="7" activeTab="17" xr2:uid="{00000000-000D-0000-FFFF-FFFF00000000}"/>
  </bookViews>
  <sheets>
    <sheet name="Summert" sheetId="1" r:id="rId1"/>
    <sheet name="Områder" sheetId="19" r:id="rId2"/>
    <sheet name="Litteratur" sheetId="14" r:id="rId3"/>
    <sheet name="Drift Utg." sheetId="21" r:id="rId4"/>
    <sheet name="Leder" sheetId="4" r:id="rId5"/>
    <sheet name="Nestleder" sheetId="28" r:id="rId6"/>
    <sheet name="Sekretær" sheetId="6" r:id="rId7"/>
    <sheet name="Vara Sekretær" sheetId="7" r:id="rId8"/>
    <sheet name="Kasserer" sheetId="8" r:id="rId9"/>
    <sheet name="Vara Kasserer" sheetId="9" r:id="rId10"/>
    <sheet name="Delegat" sheetId="10" r:id="rId11"/>
    <sheet name="Vara Delegat" sheetId="11" r:id="rId12"/>
    <sheet name="2Vara Delegat" sheetId="12" r:id="rId13"/>
    <sheet name="Telefon" sheetId="16" r:id="rId14"/>
    <sheet name="Web" sheetId="15" r:id="rId15"/>
    <sheet name="Oversettelse" sheetId="20" r:id="rId16"/>
    <sheet name="FU" sheetId="13" r:id="rId17"/>
    <sheet name="Læreservicedag" sheetId="17" r:id="rId18"/>
    <sheet name="OR Koor. 1" sheetId="31" r:id="rId19"/>
    <sheet name="OR Koor. 2" sheetId="32" r:id="rId20"/>
    <sheet name="VIPPS NA Regionen" sheetId="33" r:id="rId21"/>
    <sheet name="AdHoc Revisjon " sheetId="18" r:id="rId22"/>
    <sheet name="Mal Kort" sheetId="29" r:id="rId23"/>
    <sheet name="Mal Lang" sheetId="30" r:id="rId24"/>
  </sheets>
  <definedNames>
    <definedName name="_xlnm.Print_Area" localSheetId="12">'2Vara Delegat'!$A$1:$D$31</definedName>
    <definedName name="_xlnm.Print_Area" localSheetId="21">'AdHoc Revisjon '!$A$1:$D$30</definedName>
    <definedName name="_xlnm.Print_Area" localSheetId="10">Delegat!$A$1:$D$40</definedName>
    <definedName name="_xlnm.Print_Area" localSheetId="3">'Drift Utg.'!$A$1:$D$30</definedName>
    <definedName name="_xlnm.Print_Area" localSheetId="16">FU!$A$1:$D$52</definedName>
    <definedName name="_xlnm.Print_Area" localSheetId="8">Kasserer!$A$1:$D$30</definedName>
    <definedName name="_xlnm.Print_Area" localSheetId="4">Leder!$A$1:$D$30</definedName>
    <definedName name="_xlnm.Print_Area" localSheetId="2">Litteratur!$A$1:$D$30</definedName>
    <definedName name="_xlnm.Print_Area" localSheetId="17">Læreservicedag!$A$1:$D$29</definedName>
    <definedName name="_xlnm.Print_Area" localSheetId="5">Nestleder!$A$1:$D$30</definedName>
    <definedName name="_xlnm.Print_Area" localSheetId="1">Områder!$A$1:$D$30</definedName>
    <definedName name="_xlnm.Print_Area" localSheetId="15">Oversettelse!$A$1:$D$30</definedName>
    <definedName name="_xlnm.Print_Area" localSheetId="6">Sekretær!$A$1:$D$30</definedName>
    <definedName name="_xlnm.Print_Area" localSheetId="0">Summert!$A$1:$D$30</definedName>
    <definedName name="_xlnm.Print_Area" localSheetId="13">Telefon!$A$1:$D$30</definedName>
    <definedName name="_xlnm.Print_Area" localSheetId="11">'Vara Delegat'!$A$1:$D$35</definedName>
    <definedName name="_xlnm.Print_Area" localSheetId="9">'Vara Kasserer'!$A$1:$D$30</definedName>
    <definedName name="_xlnm.Print_Area" localSheetId="7">'Vara Sekretær'!$A$1:$D$30</definedName>
    <definedName name="_xlnm.Print_Area" localSheetId="14">Web!$A$1:$D$30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E25" i="1"/>
  <c r="B25" i="1"/>
  <c r="G28" i="33"/>
  <c r="G29" i="33" s="1"/>
  <c r="E28" i="33"/>
  <c r="D28" i="33"/>
  <c r="D29" i="33" s="1"/>
  <c r="B28" i="33"/>
  <c r="C32" i="13"/>
  <c r="C28" i="13"/>
  <c r="C23" i="13"/>
  <c r="C16" i="13"/>
  <c r="G23" i="1" l="1"/>
  <c r="E23" i="1"/>
  <c r="D23" i="1"/>
  <c r="G29" i="32"/>
  <c r="G28" i="32"/>
  <c r="E28" i="32"/>
  <c r="D28" i="32"/>
  <c r="B28" i="32"/>
  <c r="B23" i="1" s="1"/>
  <c r="G22" i="1"/>
  <c r="E22" i="1"/>
  <c r="D22" i="1"/>
  <c r="G29" i="31"/>
  <c r="G28" i="31"/>
  <c r="E28" i="31"/>
  <c r="D28" i="31"/>
  <c r="B28" i="31"/>
  <c r="D29" i="31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B7" i="1"/>
  <c r="B8" i="1"/>
  <c r="B9" i="1"/>
  <c r="B13" i="1"/>
  <c r="B14" i="1"/>
  <c r="B15" i="1"/>
  <c r="B16" i="1"/>
  <c r="B18" i="1"/>
  <c r="B5" i="1"/>
  <c r="G29" i="18"/>
  <c r="G28" i="18"/>
  <c r="E28" i="18"/>
  <c r="D28" i="18"/>
  <c r="D29" i="18" s="1"/>
  <c r="B28" i="18"/>
  <c r="G28" i="17"/>
  <c r="G29" i="17" s="1"/>
  <c r="E28" i="17"/>
  <c r="D28" i="17"/>
  <c r="D21" i="1" s="1"/>
  <c r="B28" i="17"/>
  <c r="B21" i="1" s="1"/>
  <c r="G28" i="20"/>
  <c r="G29" i="20" s="1"/>
  <c r="E28" i="20"/>
  <c r="D28" i="20"/>
  <c r="B28" i="20"/>
  <c r="B19" i="1" s="1"/>
  <c r="G28" i="16"/>
  <c r="G29" i="16" s="1"/>
  <c r="E28" i="16"/>
  <c r="D28" i="16"/>
  <c r="B28" i="16"/>
  <c r="B17" i="1" s="1"/>
  <c r="G28" i="15"/>
  <c r="G29" i="15" s="1"/>
  <c r="E28" i="15"/>
  <c r="D28" i="15"/>
  <c r="D29" i="15" s="1"/>
  <c r="B28" i="15"/>
  <c r="G29" i="14"/>
  <c r="G28" i="14"/>
  <c r="E28" i="14"/>
  <c r="D28" i="14"/>
  <c r="D6" i="1" s="1"/>
  <c r="B28" i="14"/>
  <c r="G37" i="13"/>
  <c r="G38" i="13" s="1"/>
  <c r="E37" i="13"/>
  <c r="D37" i="13"/>
  <c r="B37" i="13"/>
  <c r="B20" i="1" s="1"/>
  <c r="B37" i="30"/>
  <c r="G28" i="12"/>
  <c r="G29" i="12" s="1"/>
  <c r="E28" i="12"/>
  <c r="D28" i="12"/>
  <c r="D29" i="12" s="1"/>
  <c r="B28" i="12"/>
  <c r="G37" i="11"/>
  <c r="G38" i="11" s="1"/>
  <c r="E37" i="11"/>
  <c r="D37" i="11"/>
  <c r="B37" i="11"/>
  <c r="D38" i="11" s="1"/>
  <c r="G37" i="10"/>
  <c r="E37" i="10"/>
  <c r="G38" i="10" s="1"/>
  <c r="D37" i="10"/>
  <c r="D38" i="10" s="1"/>
  <c r="B37" i="10"/>
  <c r="G37" i="30"/>
  <c r="E37" i="30"/>
  <c r="D37" i="30"/>
  <c r="G29" i="9"/>
  <c r="G28" i="9"/>
  <c r="E28" i="9"/>
  <c r="D28" i="9"/>
  <c r="D29" i="9" s="1"/>
  <c r="B28" i="9"/>
  <c r="G29" i="7"/>
  <c r="G28" i="7"/>
  <c r="E28" i="7"/>
  <c r="D28" i="7"/>
  <c r="B28" i="7"/>
  <c r="B11" i="1" s="1"/>
  <c r="G28" i="6"/>
  <c r="G29" i="6" s="1"/>
  <c r="E28" i="6"/>
  <c r="D28" i="6"/>
  <c r="B28" i="6"/>
  <c r="B10" i="1" s="1"/>
  <c r="G29" i="28"/>
  <c r="D29" i="28"/>
  <c r="G28" i="28"/>
  <c r="E28" i="28"/>
  <c r="D28" i="28"/>
  <c r="B28" i="28"/>
  <c r="G29" i="4"/>
  <c r="D29" i="4"/>
  <c r="G28" i="4"/>
  <c r="E28" i="4"/>
  <c r="D28" i="4"/>
  <c r="B28" i="4"/>
  <c r="G28" i="21"/>
  <c r="G29" i="21" s="1"/>
  <c r="E28" i="21"/>
  <c r="D28" i="21"/>
  <c r="D29" i="21" s="1"/>
  <c r="B28" i="21"/>
  <c r="G28" i="19"/>
  <c r="G29" i="19" s="1"/>
  <c r="E28" i="19"/>
  <c r="D28" i="19"/>
  <c r="D29" i="19" s="1"/>
  <c r="B28" i="19"/>
  <c r="G28" i="29"/>
  <c r="G29" i="29" s="1"/>
  <c r="E28" i="29"/>
  <c r="D28" i="29"/>
  <c r="B28" i="29"/>
  <c r="G28" i="8"/>
  <c r="E28" i="8"/>
  <c r="B28" i="8"/>
  <c r="B12" i="1" s="1"/>
  <c r="D29" i="20" l="1"/>
  <c r="D29" i="17"/>
  <c r="B22" i="1"/>
  <c r="D29" i="32"/>
  <c r="D29" i="6"/>
  <c r="D5" i="1"/>
  <c r="D28" i="1" s="1"/>
  <c r="D29" i="14"/>
  <c r="G28" i="1"/>
  <c r="D38" i="13"/>
  <c r="B6" i="1"/>
  <c r="D29" i="7"/>
  <c r="E28" i="1"/>
  <c r="D29" i="16"/>
  <c r="D38" i="30"/>
  <c r="G38" i="30"/>
  <c r="D29" i="29"/>
  <c r="G29" i="8"/>
  <c r="B28" i="1" l="1"/>
  <c r="D29" i="1" s="1"/>
  <c r="G29" i="1"/>
  <c r="D29" i="8"/>
  <c r="D28" i="8"/>
</calcChain>
</file>

<file path=xl/sharedStrings.xml><?xml version="1.0" encoding="utf-8"?>
<sst xmlns="http://schemas.openxmlformats.org/spreadsheetml/2006/main" count="436" uniqueCount="180">
  <si>
    <t>Budsjett 2024</t>
  </si>
  <si>
    <t>Resultat 2024</t>
  </si>
  <si>
    <t>Hva</t>
  </si>
  <si>
    <t>UT</t>
  </si>
  <si>
    <t>INN</t>
  </si>
  <si>
    <t>Bidrag/utgifter' fra områder</t>
  </si>
  <si>
    <t xml:space="preserve">Litteratur </t>
  </si>
  <si>
    <t>Driftsutgifter for Region</t>
  </si>
  <si>
    <t>Leder</t>
  </si>
  <si>
    <t>Nestleder</t>
  </si>
  <si>
    <t>Sekretær</t>
  </si>
  <si>
    <t>Kasserer</t>
  </si>
  <si>
    <t>Vara- sekretær</t>
  </si>
  <si>
    <t>Vara- kasserer</t>
  </si>
  <si>
    <t>Delegat</t>
  </si>
  <si>
    <t>Vara- delegat</t>
  </si>
  <si>
    <t>2. vara- delegat</t>
  </si>
  <si>
    <t>Telefonkom.</t>
  </si>
  <si>
    <t>Webkom.</t>
  </si>
  <si>
    <t>Oversettelseskom.</t>
  </si>
  <si>
    <t>Fellesskapsutv.kom.</t>
  </si>
  <si>
    <t>Totalt</t>
  </si>
  <si>
    <t>Resultat</t>
  </si>
  <si>
    <t>Budsjett Områder 2024</t>
  </si>
  <si>
    <t>Område Nord</t>
  </si>
  <si>
    <t>Område Midt</t>
  </si>
  <si>
    <t>Område Øst</t>
  </si>
  <si>
    <t>Område Øst2</t>
  </si>
  <si>
    <t>Område Sør</t>
  </si>
  <si>
    <t>Område Vest</t>
  </si>
  <si>
    <t>Leie av lokale</t>
  </si>
  <si>
    <t>Mat</t>
  </si>
  <si>
    <t>Budsjett Leder 2024</t>
  </si>
  <si>
    <t>Regionsmøtet  Februar</t>
  </si>
  <si>
    <t>Kjøring Moss-Oslo (118km)</t>
  </si>
  <si>
    <t>Bompassering</t>
  </si>
  <si>
    <t>Regionsmøtet Midt Juni</t>
  </si>
  <si>
    <t>Fly tur/retur Oslo-Midt</t>
  </si>
  <si>
    <t>Kjøring til flyplassen (208)</t>
  </si>
  <si>
    <t>Bompasseringer</t>
  </si>
  <si>
    <t>Parkering Oslo Lufthavn</t>
  </si>
  <si>
    <t>Flybuss</t>
  </si>
  <si>
    <t>Diett 2 døgn</t>
  </si>
  <si>
    <t>Regionsmøtet Oslo Oktober</t>
  </si>
  <si>
    <t>Reiseutgifter</t>
  </si>
  <si>
    <t>Overnatting</t>
  </si>
  <si>
    <t>Februarmøte Oslo</t>
  </si>
  <si>
    <t>Fly tur/retur</t>
  </si>
  <si>
    <t>Buss/tog/bil</t>
  </si>
  <si>
    <t>Diett</t>
  </si>
  <si>
    <t>Oktobermøtet Oslo</t>
  </si>
  <si>
    <t>Budsjett Sekretær 2024</t>
  </si>
  <si>
    <t>Budsjett kasserer 2024</t>
  </si>
  <si>
    <t>Februarmøtet Oslo</t>
  </si>
  <si>
    <t>Fly/tur retur</t>
  </si>
  <si>
    <t>Hotell 2 netter</t>
  </si>
  <si>
    <t>Taxi/tog/buss</t>
  </si>
  <si>
    <t>Junimøtet Trondheim</t>
  </si>
  <si>
    <t>Budsjett Delegat 2024</t>
  </si>
  <si>
    <t>Regionsmøtet Feb.</t>
  </si>
  <si>
    <t>Vinter EDM</t>
  </si>
  <si>
    <t>Trp Trysil-Gardermoen</t>
  </si>
  <si>
    <t>Bomavdifter</t>
  </si>
  <si>
    <t>P-Avgift</t>
  </si>
  <si>
    <t>Shuttle</t>
  </si>
  <si>
    <t>Fly</t>
  </si>
  <si>
    <t>Trp flyplass-hotel</t>
  </si>
  <si>
    <t>Hotel</t>
  </si>
  <si>
    <t>Matdiett(6 døgnx435)</t>
  </si>
  <si>
    <t>Forsikring</t>
  </si>
  <si>
    <t>Regionsmøtet Juni.</t>
  </si>
  <si>
    <t>Flyg</t>
  </si>
  <si>
    <t>Matdiett(2døgnx435)</t>
  </si>
  <si>
    <t>Sommer EDM</t>
  </si>
  <si>
    <t>Trp Hjem-Gardermoen</t>
  </si>
  <si>
    <t>Hotell</t>
  </si>
  <si>
    <t>Regionsmøtet Oktober</t>
  </si>
  <si>
    <t>Trp Hjem-Oslo</t>
  </si>
  <si>
    <t>Regionsmøtet Februar</t>
  </si>
  <si>
    <t>Trp Hjem-Flyplass</t>
  </si>
  <si>
    <t>Trp flyplass-hotell</t>
  </si>
  <si>
    <t>Matdiett (435x6døgn)</t>
  </si>
  <si>
    <t>Regionsmøtet Juni</t>
  </si>
  <si>
    <t>Matdiett (2døgnx435)</t>
  </si>
  <si>
    <t>Regonsmøtet Okt.</t>
  </si>
  <si>
    <t>Budsjett FU 2024</t>
  </si>
  <si>
    <t>Regionmøter</t>
  </si>
  <si>
    <t>Budsjett Litteratur 2024</t>
  </si>
  <si>
    <t>Driftinntekt</t>
  </si>
  <si>
    <t>Driftkostnad</t>
  </si>
  <si>
    <t>Regionsmøter</t>
  </si>
  <si>
    <t>Komitemøter</t>
  </si>
  <si>
    <t>Webutvikling/Drift</t>
  </si>
  <si>
    <t>Webtjenester</t>
  </si>
  <si>
    <t>Domene/Webhotell</t>
  </si>
  <si>
    <t>Budsjett Telefon 2024</t>
  </si>
  <si>
    <t>Telefonutgifter 12x1500</t>
  </si>
  <si>
    <t>Budsjett Oversettelse 2024</t>
  </si>
  <si>
    <t>Budsjett &lt;service&gt; 2024</t>
  </si>
  <si>
    <t>Budsjett Driftsutgifter 2024</t>
  </si>
  <si>
    <t>Budsjett Nestleder 2024</t>
  </si>
  <si>
    <t>Budsjett Varasekretær 2024</t>
  </si>
  <si>
    <t>Budsjett Varakasserer 2024</t>
  </si>
  <si>
    <t>Budsjett Varadelegat 2024</t>
  </si>
  <si>
    <t>Budsjett 2. varadelegat 2024</t>
  </si>
  <si>
    <t>Budsjett Web 2024</t>
  </si>
  <si>
    <t>Budsjett  2024</t>
  </si>
  <si>
    <t>Administrativt kostnader</t>
  </si>
  <si>
    <t>Budsjett Koordinator 1 2024</t>
  </si>
  <si>
    <t>OR koordinator 1</t>
  </si>
  <si>
    <t>Budsjett Koordinator 2 2024</t>
  </si>
  <si>
    <t>OR koordinator 2</t>
  </si>
  <si>
    <t>Facebook annonsering</t>
  </si>
  <si>
    <t>(*)</t>
  </si>
  <si>
    <t>Midler til annonsering utebetalt i 2022. Mye igjen.</t>
  </si>
  <si>
    <t>Fly Tur/Retur</t>
  </si>
  <si>
    <t>Flytog Tur/Retur</t>
  </si>
  <si>
    <t>T-Bane tur/retur</t>
  </si>
  <si>
    <t>Juni Trondheim</t>
  </si>
  <si>
    <t>Ingen utgifter</t>
  </si>
  <si>
    <t>Regionsmøtet Oktober Oslo</t>
  </si>
  <si>
    <t>Refionsmøtet Februar Oslo</t>
  </si>
  <si>
    <t>Hvis besatt</t>
  </si>
  <si>
    <t>Totalsum 2 møter pr år i Oslo</t>
  </si>
  <si>
    <t>Fly: 6000,-</t>
  </si>
  <si>
    <t>Tog: 1420,-</t>
  </si>
  <si>
    <t>Overnatting: 6000,-</t>
  </si>
  <si>
    <t>Kost: 1720,-</t>
  </si>
  <si>
    <t>Tog: 1850,-</t>
  </si>
  <si>
    <t xml:space="preserve">Overnatting: 2000,- </t>
  </si>
  <si>
    <t>Kost: 860,-</t>
  </si>
  <si>
    <t>Zoom- 1 års abonnoment</t>
  </si>
  <si>
    <t>Møtet i Trondheim</t>
  </si>
  <si>
    <t>Reiseutgifter (februarmøte) Leder</t>
  </si>
  <si>
    <t>Reiseutgifter (februarmøte) Nestledereder</t>
  </si>
  <si>
    <t>Reiseutgifter (oktober-møte) Leder</t>
  </si>
  <si>
    <t>Diett (februarmøte) Leder</t>
  </si>
  <si>
    <t>Diett (oktobermøte) Leder</t>
  </si>
  <si>
    <t>Flybilletter (juni-møte) Leder</t>
  </si>
  <si>
    <t>Flybilletter (juni-møte) Nestleder</t>
  </si>
  <si>
    <t>Hotell (juni-møte) (2 rom - leder og nestleder)</t>
  </si>
  <si>
    <t>Reiseutgifter (juni-møte) Leder</t>
  </si>
  <si>
    <t>Reiseutgifter (juni-møte) Nestleder</t>
  </si>
  <si>
    <t>Diett (juni-møte) Leder</t>
  </si>
  <si>
    <t>Diett (juni-møte) Nestleder</t>
  </si>
  <si>
    <t>Sum utgifter Regionmøte</t>
  </si>
  <si>
    <t>Læredag i utland a 2 personer</t>
  </si>
  <si>
    <t>Flybillett læredag</t>
  </si>
  <si>
    <t>Hotellrom læredag</t>
  </si>
  <si>
    <t>Reiseutgifter læredag</t>
  </si>
  <si>
    <t>Diett læredag</t>
  </si>
  <si>
    <t>Sum utgifter læredag</t>
  </si>
  <si>
    <t>Andre utgifter</t>
  </si>
  <si>
    <t>Microsoft Officepakke</t>
  </si>
  <si>
    <t>Sum andre utgifter</t>
  </si>
  <si>
    <t>FU oppdrag</t>
  </si>
  <si>
    <t>Sum utgifter FU oppdrag</t>
  </si>
  <si>
    <t>Læreservicedag 2024</t>
  </si>
  <si>
    <t>Flybillett komite</t>
  </si>
  <si>
    <t>Reiseutgifter komite</t>
  </si>
  <si>
    <t>Hotellrom komite</t>
  </si>
  <si>
    <t>Diett komitee</t>
  </si>
  <si>
    <t xml:space="preserve">Flybillett FD </t>
  </si>
  <si>
    <t xml:space="preserve">Hotellrom FD </t>
  </si>
  <si>
    <t>Lunsj lørdag</t>
  </si>
  <si>
    <t>Middag lørdag</t>
  </si>
  <si>
    <t>Kaffe/te/forfriskninger</t>
  </si>
  <si>
    <t>Husleie</t>
  </si>
  <si>
    <t>Registrering (100 reg. x 200,-)</t>
  </si>
  <si>
    <t>Budsjett Læreservicedag 2024</t>
  </si>
  <si>
    <t>Læreservicedag</t>
  </si>
  <si>
    <t>Office pakken</t>
  </si>
  <si>
    <t>Abbonement Adobe Export</t>
  </si>
  <si>
    <t>Revisjon av oversettelse div utgifter</t>
  </si>
  <si>
    <t>Regionsmøte Juni Midt</t>
  </si>
  <si>
    <t>Regionsmøte Februar Oslo</t>
  </si>
  <si>
    <t>Regionsmøte Oktober Oslo</t>
  </si>
  <si>
    <t>VIPPS NA Regionen 7. Trad</t>
  </si>
  <si>
    <t>Budsjett VIPPS NA Regionen 2024</t>
  </si>
  <si>
    <t>VIPPS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</si>
</sst>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kr&quot;\ #,##0;[Red]\-&quot;kr&quot;\ #,##0"/>
    <numFmt numFmtId="43" formatCode="_-* #,##0.00_-;\-* #,##0.00_-;_-* &quot;-&quot;??_-;_-@_-"/>
    <numFmt numFmtId="164" formatCode="&quot;kr&quot;\ #,##0;[Red]&quot;kr&quot;\ \-#,##0"/>
    <numFmt numFmtId="165" formatCode="&quot;kr&quot;\ #,##0.00;[Red]&quot;kr&quot;\ \-#,##0.00"/>
    <numFmt numFmtId="166" formatCode="_ &quot;kr&quot;\ * #,##0.00_ ;_ &quot;kr&quot;\ * \-#,##0.00_ ;_ &quot;kr&quot;\ * &quot;-&quot;??_ ;_ @_ "/>
    <numFmt numFmtId="167" formatCode="&quot;kr&quot;\ #,##0.00"/>
    <numFmt numFmtId="168" formatCode="_-&quot;NOK&quot;\ * #,##0.00_-;\-&quot;NOK&quot;\ * #,##0.00_-;_-&quot;NOK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6" fillId="0" borderId="0" xfId="0" applyFont="1" applyAlignment="1">
      <alignment vertical="center"/>
    </xf>
    <xf numFmtId="0" fontId="5" fillId="0" borderId="0" xfId="0" applyFont="1"/>
    <xf numFmtId="0" fontId="0" fillId="0" borderId="5" xfId="0" applyBorder="1"/>
    <xf numFmtId="0" fontId="0" fillId="0" borderId="6" xfId="0" applyBorder="1"/>
    <xf numFmtId="0" fontId="3" fillId="0" borderId="3" xfId="0" applyFont="1" applyBorder="1"/>
    <xf numFmtId="0" fontId="3" fillId="0" borderId="4" xfId="0" applyFont="1" applyBorder="1"/>
    <xf numFmtId="0" fontId="3" fillId="2" borderId="1" xfId="0" applyFont="1" applyFill="1" applyBorder="1"/>
    <xf numFmtId="0" fontId="3" fillId="3" borderId="7" xfId="0" applyFont="1" applyFill="1" applyBorder="1"/>
    <xf numFmtId="165" fontId="3" fillId="3" borderId="7" xfId="0" applyNumberFormat="1" applyFont="1" applyFill="1" applyBorder="1"/>
    <xf numFmtId="165" fontId="3" fillId="3" borderId="8" xfId="0" applyNumberFormat="1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3" fillId="3" borderId="14" xfId="0" applyFont="1" applyFill="1" applyBorder="1"/>
    <xf numFmtId="167" fontId="3" fillId="3" borderId="7" xfId="0" applyNumberFormat="1" applyFont="1" applyFill="1" applyBorder="1"/>
    <xf numFmtId="167" fontId="3" fillId="3" borderId="14" xfId="0" applyNumberFormat="1" applyFont="1" applyFill="1" applyBorder="1"/>
    <xf numFmtId="167" fontId="3" fillId="2" borderId="1" xfId="0" applyNumberFormat="1" applyFont="1" applyFill="1" applyBorder="1"/>
    <xf numFmtId="167" fontId="3" fillId="2" borderId="13" xfId="0" applyNumberFormat="1" applyFont="1" applyFill="1" applyBorder="1"/>
    <xf numFmtId="167" fontId="3" fillId="2" borderId="4" xfId="0" applyNumberFormat="1" applyFont="1" applyFill="1" applyBorder="1"/>
    <xf numFmtId="0" fontId="3" fillId="2" borderId="2" xfId="0" applyFont="1" applyFill="1" applyBorder="1"/>
    <xf numFmtId="167" fontId="3" fillId="2" borderId="2" xfId="0" applyNumberFormat="1" applyFont="1" applyFill="1" applyBorder="1"/>
    <xf numFmtId="167" fontId="3" fillId="2" borderId="12" xfId="0" applyNumberFormat="1" applyFont="1" applyFill="1" applyBorder="1"/>
    <xf numFmtId="167" fontId="3" fillId="2" borderId="3" xfId="0" applyNumberFormat="1" applyFont="1" applyFill="1" applyBorder="1"/>
    <xf numFmtId="0" fontId="0" fillId="0" borderId="1" xfId="0" applyBorder="1"/>
    <xf numFmtId="165" fontId="7" fillId="0" borderId="17" xfId="0" applyNumberFormat="1" applyFont="1" applyBorder="1"/>
    <xf numFmtId="166" fontId="3" fillId="2" borderId="1" xfId="5" applyFont="1" applyFill="1" applyBorder="1"/>
    <xf numFmtId="164" fontId="3" fillId="2" borderId="1" xfId="5" applyNumberFormat="1" applyFont="1" applyFill="1" applyBorder="1"/>
    <xf numFmtId="0" fontId="0" fillId="0" borderId="21" xfId="0" applyBorder="1"/>
    <xf numFmtId="6" fontId="3" fillId="2" borderId="1" xfId="0" applyNumberFormat="1" applyFont="1" applyFill="1" applyBorder="1"/>
    <xf numFmtId="0" fontId="0" fillId="0" borderId="24" xfId="0" applyBorder="1"/>
    <xf numFmtId="166" fontId="3" fillId="5" borderId="1" xfId="5" applyFont="1" applyFill="1" applyBorder="1"/>
    <xf numFmtId="0" fontId="7" fillId="0" borderId="2" xfId="0" applyFont="1" applyBorder="1"/>
    <xf numFmtId="0" fontId="0" fillId="2" borderId="21" xfId="0" applyFill="1" applyBorder="1"/>
    <xf numFmtId="0" fontId="10" fillId="0" borderId="2" xfId="0" applyFont="1" applyBorder="1"/>
    <xf numFmtId="0" fontId="3" fillId="2" borderId="21" xfId="0" applyFont="1" applyFill="1" applyBorder="1"/>
    <xf numFmtId="0" fontId="3" fillId="0" borderId="21" xfId="0" applyFont="1" applyBorder="1"/>
    <xf numFmtId="166" fontId="3" fillId="2" borderId="21" xfId="5" applyFont="1" applyFill="1" applyBorder="1"/>
    <xf numFmtId="167" fontId="3" fillId="2" borderId="21" xfId="0" applyNumberFormat="1" applyFont="1" applyFill="1" applyBorder="1"/>
    <xf numFmtId="167" fontId="0" fillId="2" borderId="21" xfId="0" applyNumberFormat="1" applyFill="1" applyBorder="1"/>
    <xf numFmtId="0" fontId="11" fillId="0" borderId="2" xfId="0" applyFont="1" applyBorder="1"/>
    <xf numFmtId="164" fontId="3" fillId="2" borderId="1" xfId="0" applyNumberFormat="1" applyFont="1" applyFill="1" applyBorder="1"/>
    <xf numFmtId="0" fontId="7" fillId="0" borderId="1" xfId="0" applyFont="1" applyBorder="1"/>
    <xf numFmtId="165" fontId="7" fillId="0" borderId="27" xfId="0" applyNumberFormat="1" applyFont="1" applyBorder="1"/>
    <xf numFmtId="165" fontId="7" fillId="0" borderId="15" xfId="0" applyNumberFormat="1" applyFont="1" applyBorder="1"/>
    <xf numFmtId="0" fontId="8" fillId="0" borderId="2" xfId="0" applyFont="1" applyBorder="1"/>
    <xf numFmtId="0" fontId="8" fillId="0" borderId="3" xfId="0" applyFont="1" applyBorder="1"/>
    <xf numFmtId="0" fontId="3" fillId="2" borderId="27" xfId="0" applyFont="1" applyFill="1" applyBorder="1"/>
    <xf numFmtId="0" fontId="5" fillId="0" borderId="12" xfId="0" applyFont="1" applyBorder="1"/>
    <xf numFmtId="167" fontId="5" fillId="0" borderId="13" xfId="0" applyNumberFormat="1" applyFont="1" applyBorder="1"/>
    <xf numFmtId="0" fontId="5" fillId="0" borderId="25" xfId="0" applyFont="1" applyBorder="1"/>
    <xf numFmtId="0" fontId="12" fillId="0" borderId="2" xfId="0" applyFont="1" applyBorder="1"/>
    <xf numFmtId="165" fontId="3" fillId="5" borderId="7" xfId="0" applyNumberFormat="1" applyFont="1" applyFill="1" applyBorder="1"/>
    <xf numFmtId="165" fontId="3" fillId="5" borderId="23" xfId="0" applyNumberFormat="1" applyFont="1" applyFill="1" applyBorder="1"/>
    <xf numFmtId="165" fontId="3" fillId="5" borderId="6" xfId="0" applyNumberFormat="1" applyFont="1" applyFill="1" applyBorder="1"/>
    <xf numFmtId="165" fontId="3" fillId="5" borderId="26" xfId="0" applyNumberFormat="1" applyFont="1" applyFill="1" applyBorder="1"/>
    <xf numFmtId="167" fontId="3" fillId="3" borderId="8" xfId="0" applyNumberFormat="1" applyFont="1" applyFill="1" applyBorder="1"/>
    <xf numFmtId="0" fontId="3" fillId="0" borderId="6" xfId="0" applyFont="1" applyBorder="1"/>
    <xf numFmtId="167" fontId="3" fillId="5" borderId="6" xfId="0" applyNumberFormat="1" applyFont="1" applyFill="1" applyBorder="1"/>
    <xf numFmtId="0" fontId="3" fillId="5" borderId="6" xfId="0" applyFont="1" applyFill="1" applyBorder="1"/>
    <xf numFmtId="167" fontId="3" fillId="2" borderId="6" xfId="0" applyNumberFormat="1" applyFont="1" applyFill="1" applyBorder="1"/>
    <xf numFmtId="167" fontId="3" fillId="0" borderId="6" xfId="0" applyNumberFormat="1" applyFont="1" applyBorder="1"/>
    <xf numFmtId="0" fontId="3" fillId="0" borderId="24" xfId="0" applyFont="1" applyBorder="1"/>
    <xf numFmtId="167" fontId="7" fillId="0" borderId="13" xfId="0" applyNumberFormat="1" applyFont="1" applyBorder="1"/>
    <xf numFmtId="0" fontId="7" fillId="0" borderId="25" xfId="0" applyFont="1" applyBorder="1"/>
    <xf numFmtId="0" fontId="3" fillId="0" borderId="5" xfId="0" applyFont="1" applyBorder="1"/>
    <xf numFmtId="0" fontId="3" fillId="0" borderId="26" xfId="0" applyFont="1" applyBorder="1"/>
    <xf numFmtId="0" fontId="7" fillId="0" borderId="12" xfId="0" applyFont="1" applyBorder="1"/>
    <xf numFmtId="0" fontId="3" fillId="0" borderId="16" xfId="0" applyFont="1" applyBorder="1"/>
    <xf numFmtId="0" fontId="13" fillId="0" borderId="2" xfId="1" applyFont="1" applyBorder="1"/>
    <xf numFmtId="0" fontId="13" fillId="0" borderId="1" xfId="1" applyFont="1" applyBorder="1"/>
    <xf numFmtId="167" fontId="7" fillId="0" borderId="2" xfId="0" applyNumberFormat="1" applyFont="1" applyBorder="1"/>
    <xf numFmtId="0" fontId="7" fillId="0" borderId="15" xfId="0" applyFont="1" applyBorder="1"/>
    <xf numFmtId="167" fontId="3" fillId="2" borderId="28" xfId="0" applyNumberFormat="1" applyFont="1" applyFill="1" applyBorder="1"/>
    <xf numFmtId="167" fontId="7" fillId="5" borderId="21" xfId="0" applyNumberFormat="1" applyFont="1" applyFill="1" applyBorder="1"/>
    <xf numFmtId="167" fontId="7" fillId="2" borderId="21" xfId="0" applyNumberFormat="1" applyFont="1" applyFill="1" applyBorder="1"/>
    <xf numFmtId="167" fontId="7" fillId="5" borderId="28" xfId="0" applyNumberFormat="1" applyFont="1" applyFill="1" applyBorder="1"/>
    <xf numFmtId="167" fontId="3" fillId="5" borderId="22" xfId="0" applyNumberFormat="1" applyFont="1" applyFill="1" applyBorder="1"/>
    <xf numFmtId="167" fontId="3" fillId="5" borderId="21" xfId="0" applyNumberFormat="1" applyFont="1" applyFill="1" applyBorder="1"/>
    <xf numFmtId="167" fontId="14" fillId="2" borderId="21" xfId="0" applyNumberFormat="1" applyFont="1" applyFill="1" applyBorder="1"/>
    <xf numFmtId="167" fontId="15" fillId="5" borderId="21" xfId="0" applyNumberFormat="1" applyFont="1" applyFill="1" applyBorder="1"/>
    <xf numFmtId="17" fontId="12" fillId="0" borderId="21" xfId="0" applyNumberFormat="1" applyFont="1" applyBorder="1"/>
    <xf numFmtId="0" fontId="12" fillId="0" borderId="21" xfId="0" applyFont="1" applyBorder="1"/>
    <xf numFmtId="0" fontId="3" fillId="0" borderId="0" xfId="0" applyFont="1"/>
    <xf numFmtId="0" fontId="2" fillId="0" borderId="2" xfId="1" applyBorder="1"/>
    <xf numFmtId="0" fontId="0" fillId="0" borderId="0" xfId="0" applyAlignment="1">
      <alignment horizontal="right"/>
    </xf>
    <xf numFmtId="0" fontId="8" fillId="0" borderId="21" xfId="0" applyFont="1" applyBorder="1"/>
    <xf numFmtId="167" fontId="3" fillId="2" borderId="29" xfId="0" applyNumberFormat="1" applyFont="1" applyFill="1" applyBorder="1"/>
    <xf numFmtId="167" fontId="7" fillId="2" borderId="29" xfId="0" applyNumberFormat="1" applyFont="1" applyFill="1" applyBorder="1"/>
    <xf numFmtId="0" fontId="8" fillId="0" borderId="12" xfId="0" applyFont="1" applyBorder="1"/>
    <xf numFmtId="0" fontId="12" fillId="0" borderId="5" xfId="0" applyFont="1" applyBorder="1"/>
    <xf numFmtId="0" fontId="8" fillId="0" borderId="1" xfId="0" applyFont="1" applyBorder="1"/>
    <xf numFmtId="0" fontId="12" fillId="0" borderId="1" xfId="0" applyFont="1" applyBorder="1"/>
    <xf numFmtId="0" fontId="5" fillId="0" borderId="1" xfId="0" applyFont="1" applyBorder="1"/>
    <xf numFmtId="0" fontId="7" fillId="0" borderId="21" xfId="0" applyFont="1" applyBorder="1"/>
    <xf numFmtId="167" fontId="3" fillId="2" borderId="30" xfId="0" applyNumberFormat="1" applyFont="1" applyFill="1" applyBorder="1"/>
    <xf numFmtId="166" fontId="3" fillId="0" borderId="1" xfId="0" applyNumberFormat="1" applyFont="1" applyBorder="1"/>
    <xf numFmtId="43" fontId="2" fillId="0" borderId="12" xfId="7" applyFont="1" applyBorder="1"/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</cellXfs>
  <cellStyles count="8">
    <cellStyle name="Hyperkobling" xfId="1" builtinId="8"/>
    <cellStyle name="Komma" xfId="7" builtinId="3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Valuta" xfId="5" builtinId="4"/>
    <cellStyle name="Valuta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46"/>
  <sheetViews>
    <sheetView topLeftCell="A2" zoomScale="70" zoomScaleNormal="70" workbookViewId="0">
      <selection activeCell="A21" sqref="A21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10.85546875" customWidth="1"/>
    <col min="4" max="4" width="14.85546875" bestFit="1" customWidth="1"/>
    <col min="5" max="5" width="14.28515625" customWidth="1"/>
    <col min="6" max="6" width="9.42578125" hidden="1" customWidth="1"/>
    <col min="7" max="7" width="14.28515625" customWidth="1"/>
    <col min="8" max="256" width="11.42578125" customWidth="1"/>
  </cols>
  <sheetData>
    <row r="1" spans="1:7" s="3" customFormat="1" ht="44.25" customHeight="1" thickBot="1" x14ac:dyDescent="0.3">
      <c r="A1" s="102" t="s">
        <v>0</v>
      </c>
      <c r="B1" s="103"/>
      <c r="C1" s="103"/>
      <c r="D1" s="104"/>
      <c r="E1" s="3" t="s">
        <v>1</v>
      </c>
      <c r="F1" s="3">
        <v>2020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2"/>
      <c r="B3" s="9"/>
      <c r="C3" s="1"/>
      <c r="D3" s="10"/>
      <c r="E3" s="24"/>
      <c r="F3" s="1"/>
      <c r="G3" s="10"/>
    </row>
    <row r="4" spans="1:7" ht="15.75" x14ac:dyDescent="0.25">
      <c r="A4" s="2"/>
      <c r="B4" s="9"/>
      <c r="C4" s="1"/>
      <c r="D4" s="11"/>
      <c r="E4" s="24"/>
      <c r="F4" s="1"/>
      <c r="G4" s="11"/>
    </row>
    <row r="5" spans="1:7" ht="15.75" x14ac:dyDescent="0.25">
      <c r="A5" s="73" t="s">
        <v>5</v>
      </c>
      <c r="B5" s="21">
        <f>Områder!B28</f>
        <v>0</v>
      </c>
      <c r="C5" s="1"/>
      <c r="D5" s="11">
        <f>Områder!D28</f>
        <v>147000</v>
      </c>
      <c r="E5" s="21">
        <f>Områder!E28</f>
        <v>0</v>
      </c>
      <c r="F5" s="1"/>
      <c r="G5" s="11">
        <f>Områder!G28</f>
        <v>0</v>
      </c>
    </row>
    <row r="6" spans="1:7" ht="15.75" x14ac:dyDescent="0.25">
      <c r="A6" s="73" t="s">
        <v>6</v>
      </c>
      <c r="B6" s="21">
        <f>Litteratur!B28</f>
        <v>232519</v>
      </c>
      <c r="C6" s="1"/>
      <c r="D6" s="11">
        <f>Litteratur!D28</f>
        <v>331888</v>
      </c>
      <c r="E6" s="21">
        <f>Litteratur!E28</f>
        <v>0</v>
      </c>
      <c r="F6" s="1"/>
      <c r="G6" s="11">
        <f>Litteratur!G28</f>
        <v>0</v>
      </c>
    </row>
    <row r="7" spans="1:7" ht="15.75" x14ac:dyDescent="0.25">
      <c r="A7" s="73" t="s">
        <v>7</v>
      </c>
      <c r="B7" s="21">
        <f>'Drift Utg.'!B28</f>
        <v>4500</v>
      </c>
      <c r="C7" s="1"/>
      <c r="D7" s="11">
        <f>'Drift Utg.'!D28</f>
        <v>0</v>
      </c>
      <c r="E7" s="21">
        <f>'Drift Utg.'!E28</f>
        <v>0</v>
      </c>
      <c r="F7" s="1"/>
      <c r="G7" s="11">
        <f>'Drift Utg.'!G28</f>
        <v>0</v>
      </c>
    </row>
    <row r="8" spans="1:7" ht="15.75" x14ac:dyDescent="0.25">
      <c r="A8" s="73" t="s">
        <v>8</v>
      </c>
      <c r="B8" s="21">
        <f>Leder!B28</f>
        <v>15014</v>
      </c>
      <c r="C8" s="1"/>
      <c r="D8" s="19">
        <f>Leder!D28</f>
        <v>0</v>
      </c>
      <c r="E8" s="21">
        <f>Leder!E28</f>
        <v>0</v>
      </c>
      <c r="F8" s="1"/>
      <c r="G8" s="19">
        <f>Leder!G28</f>
        <v>0</v>
      </c>
    </row>
    <row r="9" spans="1:7" ht="15.75" x14ac:dyDescent="0.25">
      <c r="A9" s="73" t="s">
        <v>9</v>
      </c>
      <c r="B9" s="21">
        <f>Nestleder!B28</f>
        <v>9700</v>
      </c>
      <c r="C9" s="1"/>
      <c r="D9" s="19">
        <f>Nestleder!D28</f>
        <v>0</v>
      </c>
      <c r="E9" s="21">
        <f>Nestleder!E28</f>
        <v>0</v>
      </c>
      <c r="F9" s="74"/>
      <c r="G9" s="19">
        <f>Nestleder!G28</f>
        <v>0</v>
      </c>
    </row>
    <row r="10" spans="1:7" ht="15.75" x14ac:dyDescent="0.25">
      <c r="A10" s="73" t="s">
        <v>10</v>
      </c>
      <c r="B10" s="21">
        <f>Sekretær!B28</f>
        <v>12820</v>
      </c>
      <c r="C10" s="1"/>
      <c r="D10" s="19">
        <f>Sekretær!D28</f>
        <v>0</v>
      </c>
      <c r="E10" s="21">
        <f>Sekretær!E28</f>
        <v>0</v>
      </c>
      <c r="F10" s="1"/>
      <c r="G10" s="19">
        <f>Sekretær!G28</f>
        <v>0</v>
      </c>
    </row>
    <row r="11" spans="1:7" ht="15.75" x14ac:dyDescent="0.25">
      <c r="A11" s="73" t="s">
        <v>12</v>
      </c>
      <c r="B11" s="21">
        <f>'Vara Sekretær'!B28</f>
        <v>6650</v>
      </c>
      <c r="C11" s="1"/>
      <c r="D11" s="19">
        <f>'Vara Sekretær'!D28</f>
        <v>0</v>
      </c>
      <c r="E11" s="21">
        <f>'Vara Sekretær'!E28</f>
        <v>0</v>
      </c>
      <c r="F11" s="1"/>
      <c r="G11" s="19">
        <f>'Vara Sekretær'!G28</f>
        <v>0</v>
      </c>
    </row>
    <row r="12" spans="1:7" ht="15.75" x14ac:dyDescent="0.25">
      <c r="A12" s="73" t="s">
        <v>11</v>
      </c>
      <c r="B12" s="21">
        <f>Kasserer!B28</f>
        <v>21960</v>
      </c>
      <c r="C12" s="1"/>
      <c r="D12" s="19">
        <f>Kasserer!D28</f>
        <v>0</v>
      </c>
      <c r="E12" s="21">
        <f>Kasserer!E28</f>
        <v>0</v>
      </c>
      <c r="F12" s="1"/>
      <c r="G12" s="19">
        <f>Kasserer!G28</f>
        <v>0</v>
      </c>
    </row>
    <row r="13" spans="1:7" ht="15.75" x14ac:dyDescent="0.25">
      <c r="A13" s="73" t="s">
        <v>13</v>
      </c>
      <c r="B13" s="21">
        <f>'Vara Kasserer'!B28</f>
        <v>7520</v>
      </c>
      <c r="C13" s="1"/>
      <c r="D13" s="19">
        <f>'Vara Kasserer'!D28</f>
        <v>0</v>
      </c>
      <c r="E13" s="21">
        <f>'Vara Kasserer'!E28</f>
        <v>0</v>
      </c>
      <c r="F13" s="1"/>
      <c r="G13" s="19">
        <f>'Vara Kasserer'!G28</f>
        <v>0</v>
      </c>
    </row>
    <row r="14" spans="1:7" ht="15.75" x14ac:dyDescent="0.25">
      <c r="A14" s="73" t="s">
        <v>14</v>
      </c>
      <c r="B14" s="21">
        <f>Delegat!B37</f>
        <v>36598</v>
      </c>
      <c r="C14" s="1"/>
      <c r="D14" s="19">
        <f>Delegat!D37</f>
        <v>0</v>
      </c>
      <c r="E14" s="21">
        <f>Delegat!E37</f>
        <v>0</v>
      </c>
      <c r="F14" s="1"/>
      <c r="G14" s="19">
        <f>Delegat!G37</f>
        <v>0</v>
      </c>
    </row>
    <row r="15" spans="1:7" ht="15.75" x14ac:dyDescent="0.25">
      <c r="A15" s="73" t="s">
        <v>15</v>
      </c>
      <c r="B15" s="21">
        <f>'Vara Delegat'!B37</f>
        <v>40960</v>
      </c>
      <c r="C15" s="1"/>
      <c r="D15" s="19">
        <f>'Vara Delegat'!D37</f>
        <v>0</v>
      </c>
      <c r="E15" s="21">
        <f>'Vara Delegat'!E37</f>
        <v>0</v>
      </c>
      <c r="F15" s="1"/>
      <c r="G15" s="19">
        <f>'Vara Delegat'!G37</f>
        <v>0</v>
      </c>
    </row>
    <row r="16" spans="1:7" ht="15.75" x14ac:dyDescent="0.25">
      <c r="A16" s="73" t="s">
        <v>16</v>
      </c>
      <c r="B16" s="21">
        <f>'2Vara Delegat'!B28</f>
        <v>23610</v>
      </c>
      <c r="C16" s="1"/>
      <c r="D16" s="19">
        <f>'2Vara Delegat'!D28</f>
        <v>0</v>
      </c>
      <c r="E16" s="21">
        <f>'2Vara Delegat'!E28</f>
        <v>0</v>
      </c>
      <c r="F16" s="1"/>
      <c r="G16" s="19">
        <f>'2Vara Delegat'!G28</f>
        <v>0</v>
      </c>
    </row>
    <row r="17" spans="1:7" ht="15.75" x14ac:dyDescent="0.25">
      <c r="A17" s="73" t="s">
        <v>17</v>
      </c>
      <c r="B17" s="21">
        <f>Telefon!B28</f>
        <v>26520</v>
      </c>
      <c r="C17" s="1"/>
      <c r="D17" s="19">
        <f>Telefon!D28</f>
        <v>0</v>
      </c>
      <c r="E17" s="21">
        <f>Telefon!E28</f>
        <v>0</v>
      </c>
      <c r="F17" s="1"/>
      <c r="G17" s="19">
        <f>Telefon!G28</f>
        <v>0</v>
      </c>
    </row>
    <row r="18" spans="1:7" ht="15.75" x14ac:dyDescent="0.25">
      <c r="A18" s="73" t="s">
        <v>18</v>
      </c>
      <c r="B18" s="21">
        <f>Web!B28</f>
        <v>19000</v>
      </c>
      <c r="C18" s="1"/>
      <c r="D18" s="19">
        <f>Web!D28</f>
        <v>0</v>
      </c>
      <c r="E18" s="21">
        <f>Web!E28</f>
        <v>0</v>
      </c>
      <c r="F18" s="1"/>
      <c r="G18" s="19">
        <f>Web!G28</f>
        <v>0</v>
      </c>
    </row>
    <row r="19" spans="1:7" ht="15.75" x14ac:dyDescent="0.25">
      <c r="A19" s="73" t="s">
        <v>19</v>
      </c>
      <c r="B19" s="21">
        <f>Oversettelse!B28</f>
        <v>24219</v>
      </c>
      <c r="C19" s="1"/>
      <c r="D19" s="19">
        <f>Oversettelse!D28</f>
        <v>0</v>
      </c>
      <c r="E19" s="21">
        <f>Oversettelse!E28</f>
        <v>0</v>
      </c>
      <c r="F19" s="1"/>
      <c r="G19" s="19">
        <f>Oversettelse!G28</f>
        <v>0</v>
      </c>
    </row>
    <row r="20" spans="1:7" ht="15.75" x14ac:dyDescent="0.25">
      <c r="A20" s="73" t="s">
        <v>20</v>
      </c>
      <c r="B20" s="21">
        <f>FU!B37</f>
        <v>66200</v>
      </c>
      <c r="C20" s="1"/>
      <c r="D20" s="19">
        <f>FU!D37</f>
        <v>0</v>
      </c>
      <c r="E20" s="21">
        <f>FU!E37</f>
        <v>0</v>
      </c>
      <c r="F20" s="1"/>
      <c r="G20" s="19">
        <f>FU!G37</f>
        <v>0</v>
      </c>
    </row>
    <row r="21" spans="1:7" ht="15.75" x14ac:dyDescent="0.25">
      <c r="A21" s="88" t="s">
        <v>170</v>
      </c>
      <c r="B21" s="21">
        <f>Læreservicedag!B28</f>
        <v>39340</v>
      </c>
      <c r="C21" s="1"/>
      <c r="D21" s="19">
        <f>Læreservicedag!D28</f>
        <v>20000</v>
      </c>
      <c r="E21" s="21">
        <f>Læreservicedag!E28</f>
        <v>0</v>
      </c>
      <c r="F21" s="1"/>
      <c r="G21" s="19">
        <f>Læreservicedag!G28</f>
        <v>0</v>
      </c>
    </row>
    <row r="22" spans="1:7" ht="15.75" x14ac:dyDescent="0.25">
      <c r="A22" s="101" t="s">
        <v>109</v>
      </c>
      <c r="B22" s="21">
        <f>'OR Koor. 1'!B28</f>
        <v>21340</v>
      </c>
      <c r="C22" s="17"/>
      <c r="D22" s="20">
        <f>'OR Koor. 1'!D28</f>
        <v>0</v>
      </c>
      <c r="E22" s="22">
        <f>'OR Koor. 1'!E28</f>
        <v>0</v>
      </c>
      <c r="F22" s="17"/>
      <c r="G22" s="20">
        <f>'OR Koor. 1'!G28</f>
        <v>0</v>
      </c>
    </row>
    <row r="23" spans="1:7" ht="15.75" x14ac:dyDescent="0.25">
      <c r="A23" s="88" t="s">
        <v>111</v>
      </c>
      <c r="B23" s="21">
        <f>'OR Koor. 2'!B28</f>
        <v>5000</v>
      </c>
      <c r="C23" s="1"/>
      <c r="D23" s="19">
        <f>'OR Koor. 2'!D28</f>
        <v>0</v>
      </c>
      <c r="E23" s="21">
        <f>'OR Koor. 2'!E28</f>
        <v>0</v>
      </c>
      <c r="F23" s="1"/>
      <c r="G23" s="19">
        <f>'OR Koor. 2'!G28</f>
        <v>0</v>
      </c>
    </row>
    <row r="24" spans="1:7" ht="15.75" x14ac:dyDescent="0.25">
      <c r="A24" s="2"/>
      <c r="B24" s="21"/>
      <c r="C24" s="1"/>
      <c r="D24" s="19"/>
      <c r="E24" s="21"/>
      <c r="F24" s="1"/>
      <c r="G24" s="19"/>
    </row>
    <row r="25" spans="1:7" ht="15.75" x14ac:dyDescent="0.25">
      <c r="A25" s="88" t="s">
        <v>177</v>
      </c>
      <c r="B25" s="21">
        <f>'VIPPS NA Regionen'!B28</f>
        <v>0</v>
      </c>
      <c r="C25" s="1"/>
      <c r="D25" s="19">
        <v>1000</v>
      </c>
      <c r="E25" s="21">
        <f>'VIPPS NA Regionen'!E28</f>
        <v>0</v>
      </c>
      <c r="F25" s="1"/>
      <c r="G25" s="19">
        <f>'VIPPS NA Regionen'!G28</f>
        <v>0</v>
      </c>
    </row>
    <row r="26" spans="1:7" ht="15.75" x14ac:dyDescent="0.25">
      <c r="A26" s="2"/>
      <c r="B26" s="21"/>
      <c r="C26" s="1"/>
      <c r="D26" s="19"/>
      <c r="E26" s="21"/>
      <c r="F26" s="1"/>
      <c r="G26" s="19"/>
    </row>
    <row r="27" spans="1:7" ht="16.5" thickBot="1" x14ac:dyDescent="0.3">
      <c r="A27" s="7"/>
      <c r="B27" s="23"/>
      <c r="C27" s="8"/>
      <c r="D27" s="60"/>
      <c r="E27" s="23"/>
      <c r="F27" s="8"/>
      <c r="G27" s="60"/>
    </row>
    <row r="28" spans="1:7" ht="16.5" thickBot="1" x14ac:dyDescent="0.3">
      <c r="A28" s="61" t="s">
        <v>21</v>
      </c>
      <c r="B28" s="62">
        <f>SUM(B3:B27)</f>
        <v>613470</v>
      </c>
      <c r="C28" s="63"/>
      <c r="D28" s="58">
        <f>SUM(D3:D27)</f>
        <v>499888</v>
      </c>
      <c r="E28" s="62">
        <f>SUM(E3:E27)</f>
        <v>0</v>
      </c>
      <c r="F28" s="63"/>
      <c r="G28" s="58">
        <f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SUM(D28-B28)</f>
        <v>-113582</v>
      </c>
      <c r="E29" s="75"/>
      <c r="F29" s="76"/>
      <c r="G29" s="29">
        <f>SUM(G28-E28)</f>
        <v>0</v>
      </c>
    </row>
    <row r="30" spans="1:7" ht="15.75" x14ac:dyDescent="0.25">
      <c r="A30" s="1"/>
      <c r="B30" s="1"/>
      <c r="C30" s="1"/>
      <c r="D30" s="61"/>
      <c r="E30" s="1"/>
      <c r="F30" s="1"/>
      <c r="G30" s="61"/>
    </row>
    <row r="46" spans="5:5" x14ac:dyDescent="0.25">
      <c r="E46">
        <v>0</v>
      </c>
    </row>
  </sheetData>
  <mergeCells count="1">
    <mergeCell ref="A1:D1"/>
  </mergeCells>
  <hyperlinks>
    <hyperlink ref="A5" location="Områder!A1" display="Bidrag/utgifter' fra områder" xr:uid="{00000000-0004-0000-0000-000000000000}"/>
    <hyperlink ref="A6" location="Litteratur!A1" display="Litteratur " xr:uid="{00000000-0004-0000-0000-000001000000}"/>
    <hyperlink ref="A7" location="'Drift Utg.'!A1" display="Driftsutgifter for Region" xr:uid="{00000000-0004-0000-0000-000002000000}"/>
    <hyperlink ref="A8" location="Leder!A1" display="Leder" xr:uid="{00000000-0004-0000-0000-000003000000}"/>
    <hyperlink ref="A9" location="Nestleder!A1" display="Nestleder" xr:uid="{00000000-0004-0000-0000-000004000000}"/>
    <hyperlink ref="A10" location="Sekretær!A1" display="Sekretær" xr:uid="{00000000-0004-0000-0000-000005000000}"/>
    <hyperlink ref="A12" location="Kasserer!A1" display="Kasserer" xr:uid="{00000000-0004-0000-0000-000006000000}"/>
    <hyperlink ref="A11" location="'Vara Sekretær'!A1" display="Vara- sekretær" xr:uid="{00000000-0004-0000-0000-000007000000}"/>
    <hyperlink ref="A13" location="'Vara Kasserer'!A1" display="Vara- kasserer" xr:uid="{00000000-0004-0000-0000-000008000000}"/>
    <hyperlink ref="A14" location="Delegat!A1" display="Delegat" xr:uid="{00000000-0004-0000-0000-000009000000}"/>
    <hyperlink ref="A15" location="'Vara Delegat'!A1" display="Vara- delegat" xr:uid="{00000000-0004-0000-0000-00000A000000}"/>
    <hyperlink ref="A16" location="'2Vara Delegat'!A1" display="2. vara- delegat" xr:uid="{00000000-0004-0000-0000-00000B000000}"/>
    <hyperlink ref="A17" location="Telefon!A1" display="Telefonkom." xr:uid="{00000000-0004-0000-0000-00000C000000}"/>
    <hyperlink ref="A18" location="Web!A1" display="Webkom." xr:uid="{00000000-0004-0000-0000-00000D000000}"/>
    <hyperlink ref="A19" location="Oversettelse!A1" display="Oversettelseskom." xr:uid="{00000000-0004-0000-0000-00000E000000}"/>
    <hyperlink ref="A20" location="FU!A1" display="Fellesskapsutv.kom." xr:uid="{00000000-0004-0000-0000-00000F000000}"/>
    <hyperlink ref="A21" location="Læreservicedag!A1" display="Læreservicedag" xr:uid="{00000000-0004-0000-0000-000010000000}"/>
    <hyperlink ref="A22" location="'OR Koor. 1'!A1" display="OR koordinator 1" xr:uid="{123A3DA5-0574-4109-BB82-CE35F5D737E8}"/>
    <hyperlink ref="A23" location="'OR Koor. 2'!A1" display="OR koordinator 2" xr:uid="{A6CB48FC-EB6C-4CEA-8F49-4E66C8F6BC06}"/>
    <hyperlink ref="A25" location="'VIPPS NA Regionen'!A1" display="VIPPS NA Regionen 7. Trad" xr:uid="{F42B6352-724F-4650-AD07-135E30446A88}"/>
  </hyperlink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30"/>
  <sheetViews>
    <sheetView zoomScale="85" zoomScaleNormal="85" workbookViewId="0">
      <selection activeCell="A3" sqref="A3:B7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102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36" t="s">
        <v>57</v>
      </c>
      <c r="B3" s="24"/>
      <c r="C3" s="1"/>
      <c r="D3" s="11"/>
      <c r="E3" s="24"/>
      <c r="F3" s="1"/>
      <c r="G3" s="10"/>
    </row>
    <row r="4" spans="1:7" ht="15.75" x14ac:dyDescent="0.25">
      <c r="A4" s="2" t="s">
        <v>54</v>
      </c>
      <c r="B4" s="30">
        <v>3500</v>
      </c>
      <c r="C4" s="1"/>
      <c r="D4" s="11"/>
      <c r="E4" s="24"/>
      <c r="F4" s="1"/>
      <c r="G4" s="11"/>
    </row>
    <row r="5" spans="1:7" ht="15.75" x14ac:dyDescent="0.25">
      <c r="A5" s="2" t="s">
        <v>55</v>
      </c>
      <c r="B5" s="30">
        <v>2500</v>
      </c>
      <c r="C5" s="35"/>
      <c r="D5" s="11"/>
      <c r="E5" s="25"/>
      <c r="F5" s="1"/>
      <c r="G5" s="11"/>
    </row>
    <row r="6" spans="1:7" ht="15.75" x14ac:dyDescent="0.25">
      <c r="A6" s="2" t="s">
        <v>56</v>
      </c>
      <c r="B6" s="30">
        <v>650</v>
      </c>
      <c r="C6" s="35"/>
      <c r="D6" s="19"/>
      <c r="E6" s="25"/>
      <c r="F6" s="1"/>
      <c r="G6" s="11"/>
    </row>
    <row r="7" spans="1:7" ht="15.75" x14ac:dyDescent="0.25">
      <c r="A7" s="44" t="s">
        <v>42</v>
      </c>
      <c r="B7" s="30">
        <v>870</v>
      </c>
      <c r="C7" s="35"/>
      <c r="D7" s="19"/>
      <c r="E7" s="25"/>
      <c r="F7" s="1"/>
      <c r="G7" s="10"/>
    </row>
    <row r="8" spans="1:7" ht="15.75" x14ac:dyDescent="0.25">
      <c r="A8" s="32"/>
      <c r="B8" s="43"/>
      <c r="C8" s="1"/>
      <c r="D8" s="19"/>
      <c r="E8" s="25"/>
      <c r="F8" s="1"/>
      <c r="G8" s="10"/>
    </row>
    <row r="9" spans="1:7" ht="15.75" x14ac:dyDescent="0.25">
      <c r="A9" s="32"/>
      <c r="B9" s="43"/>
      <c r="C9" s="1"/>
      <c r="D9" s="19"/>
      <c r="E9" s="25"/>
      <c r="F9" s="1"/>
      <c r="G9" s="10"/>
    </row>
    <row r="10" spans="1:7" ht="15.75" x14ac:dyDescent="0.25">
      <c r="A10" s="32"/>
      <c r="B10" s="37"/>
      <c r="C10" s="1"/>
      <c r="D10" s="19"/>
      <c r="E10" s="25"/>
      <c r="F10" s="1"/>
      <c r="G10" s="10"/>
    </row>
    <row r="11" spans="1:7" ht="15.75" x14ac:dyDescent="0.25">
      <c r="A11" s="2"/>
      <c r="B11" s="30"/>
      <c r="C11" s="1"/>
      <c r="D11" s="19"/>
      <c r="E11" s="25"/>
      <c r="F11" s="1"/>
      <c r="G11" s="10"/>
    </row>
    <row r="12" spans="1:7" ht="15.75" x14ac:dyDescent="0.25">
      <c r="A12" s="2"/>
      <c r="B12" s="30"/>
      <c r="C12" s="1"/>
      <c r="D12" s="19"/>
      <c r="E12" s="25"/>
      <c r="F12" s="1"/>
      <c r="G12" s="10"/>
    </row>
    <row r="13" spans="1:7" ht="15.75" x14ac:dyDescent="0.25">
      <c r="A13" s="38"/>
      <c r="B13" s="30"/>
      <c r="C13" s="1"/>
      <c r="D13" s="19"/>
      <c r="E13" s="25"/>
      <c r="F13" s="1"/>
      <c r="G13" s="10"/>
    </row>
    <row r="14" spans="1:7" ht="15.75" x14ac:dyDescent="0.25">
      <c r="A14" s="2"/>
      <c r="B14" s="30"/>
      <c r="C14" s="1"/>
      <c r="D14" s="19"/>
      <c r="E14" s="25"/>
      <c r="F14" s="1"/>
      <c r="G14" s="10"/>
    </row>
    <row r="15" spans="1:7" ht="15.75" x14ac:dyDescent="0.25">
      <c r="A15" s="2"/>
      <c r="B15" s="30"/>
      <c r="C15" s="1"/>
      <c r="D15" s="19"/>
      <c r="E15" s="25"/>
      <c r="F15" s="1"/>
      <c r="G15" s="10"/>
    </row>
    <row r="16" spans="1:7" ht="15.75" x14ac:dyDescent="0.25">
      <c r="A16" s="2"/>
      <c r="B16" s="30"/>
      <c r="C16" s="1"/>
      <c r="D16" s="19"/>
      <c r="E16" s="25"/>
      <c r="F16" s="1"/>
      <c r="G16" s="10"/>
    </row>
    <row r="17" spans="1:7" ht="15.75" x14ac:dyDescent="0.25">
      <c r="A17" s="2"/>
      <c r="B17" s="30"/>
      <c r="C17" s="1"/>
      <c r="D17" s="19"/>
      <c r="E17" s="25"/>
      <c r="F17" s="1"/>
      <c r="G17" s="10"/>
    </row>
    <row r="18" spans="1:7" ht="15.75" x14ac:dyDescent="0.25">
      <c r="A18" s="2"/>
      <c r="B18" s="30"/>
      <c r="C18" s="1"/>
      <c r="D18" s="19"/>
      <c r="E18" s="25"/>
      <c r="F18" s="1"/>
      <c r="G18" s="10"/>
    </row>
    <row r="19" spans="1:7" ht="15.75" x14ac:dyDescent="0.25">
      <c r="A19" s="2"/>
      <c r="B19" s="30"/>
      <c r="C19" s="1"/>
      <c r="D19" s="19"/>
      <c r="E19" s="25"/>
      <c r="F19" s="1"/>
      <c r="G19" s="10"/>
    </row>
    <row r="20" spans="1:7" ht="15.75" x14ac:dyDescent="0.25">
      <c r="A20" s="2"/>
      <c r="B20" s="30"/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5"/>
      <c r="B28" s="56">
        <f>SUM(B3:B27)</f>
        <v>7520</v>
      </c>
      <c r="C28" s="6"/>
      <c r="D28" s="56">
        <f>SUM(D3:D27)</f>
        <v>0</v>
      </c>
      <c r="E28" s="56">
        <f>SUM(E3:E27)</f>
        <v>0</v>
      </c>
      <c r="F28" s="34"/>
      <c r="G28" s="56">
        <f t="shared" ref="G28" si="0">SUM(G3:G27)</f>
        <v>0</v>
      </c>
    </row>
    <row r="29" spans="1:7" s="4" customFormat="1" ht="16.5" thickBot="1" x14ac:dyDescent="0.3">
      <c r="A29" s="52" t="s">
        <v>22</v>
      </c>
      <c r="B29" s="53"/>
      <c r="C29" s="54"/>
      <c r="D29" s="29">
        <f>D28-B28</f>
        <v>-7520</v>
      </c>
      <c r="E29" s="47"/>
      <c r="F29" s="48"/>
      <c r="G29" s="29">
        <f t="shared" ref="G29" si="1">G28-E28</f>
        <v>0</v>
      </c>
    </row>
    <row r="30" spans="1:7" x14ac:dyDescent="0.25">
      <c r="A30" s="28"/>
      <c r="B30" s="28"/>
      <c r="C30" s="28"/>
      <c r="D30" s="6"/>
      <c r="E30" s="6"/>
      <c r="F30" s="6"/>
      <c r="G30" s="6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G39"/>
  <sheetViews>
    <sheetView topLeftCell="A2" zoomScale="85" zoomScaleNormal="85" workbookViewId="0">
      <selection activeCell="B4" sqref="B4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58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36"/>
      <c r="B3" s="24"/>
      <c r="C3" s="1"/>
      <c r="D3" s="11"/>
      <c r="E3" s="24"/>
      <c r="F3" s="1"/>
      <c r="G3" s="10"/>
    </row>
    <row r="4" spans="1:7" ht="15.75" x14ac:dyDescent="0.25">
      <c r="A4" s="2" t="s">
        <v>59</v>
      </c>
      <c r="B4" s="42">
        <v>0</v>
      </c>
      <c r="C4" s="1"/>
      <c r="D4" s="11"/>
      <c r="E4" s="24"/>
      <c r="F4" s="1"/>
      <c r="G4" s="11"/>
    </row>
    <row r="5" spans="1:7" ht="15.75" x14ac:dyDescent="0.25">
      <c r="A5" s="2"/>
      <c r="B5" s="42"/>
      <c r="C5" s="35"/>
      <c r="D5" s="11"/>
      <c r="E5" s="25"/>
      <c r="F5" s="1"/>
      <c r="G5" s="11"/>
    </row>
    <row r="6" spans="1:7" ht="15.75" x14ac:dyDescent="0.25">
      <c r="A6" s="2" t="s">
        <v>60</v>
      </c>
      <c r="B6" s="42"/>
      <c r="C6" s="35"/>
      <c r="D6" s="19"/>
      <c r="E6" s="25"/>
      <c r="F6" s="1"/>
      <c r="G6" s="11"/>
    </row>
    <row r="7" spans="1:7" ht="15.75" x14ac:dyDescent="0.25">
      <c r="A7" s="49" t="s">
        <v>61</v>
      </c>
      <c r="B7" s="42">
        <v>1500</v>
      </c>
      <c r="C7" s="35"/>
      <c r="D7" s="19"/>
      <c r="E7" s="25"/>
      <c r="F7" s="1"/>
      <c r="G7" s="10"/>
    </row>
    <row r="8" spans="1:7" ht="15.75" x14ac:dyDescent="0.25">
      <c r="A8" s="40" t="s">
        <v>62</v>
      </c>
      <c r="B8" s="42">
        <v>324</v>
      </c>
      <c r="C8" s="1"/>
      <c r="D8" s="19"/>
      <c r="E8" s="25"/>
      <c r="F8" s="1"/>
      <c r="G8" s="10"/>
    </row>
    <row r="9" spans="1:7" ht="15.75" x14ac:dyDescent="0.25">
      <c r="A9" s="40" t="s">
        <v>63</v>
      </c>
      <c r="B9" s="42">
        <v>350</v>
      </c>
      <c r="C9" s="1"/>
      <c r="D9" s="19"/>
      <c r="E9" s="25"/>
      <c r="F9" s="1"/>
      <c r="G9" s="10"/>
    </row>
    <row r="10" spans="1:7" ht="15.75" x14ac:dyDescent="0.25">
      <c r="A10" s="40" t="s">
        <v>64</v>
      </c>
      <c r="B10" s="42">
        <v>160</v>
      </c>
      <c r="C10" s="1"/>
      <c r="D10" s="19"/>
      <c r="E10" s="25"/>
      <c r="F10" s="1"/>
      <c r="G10" s="10"/>
    </row>
    <row r="11" spans="1:7" ht="15.75" x14ac:dyDescent="0.25">
      <c r="A11" s="40" t="s">
        <v>65</v>
      </c>
      <c r="B11" s="42">
        <v>4000</v>
      </c>
      <c r="C11" s="1"/>
      <c r="D11" s="19"/>
      <c r="E11" s="25"/>
      <c r="F11" s="1"/>
      <c r="G11" s="10"/>
    </row>
    <row r="12" spans="1:7" ht="15.75" x14ac:dyDescent="0.25">
      <c r="A12" s="40" t="s">
        <v>66</v>
      </c>
      <c r="B12" s="42">
        <v>500</v>
      </c>
      <c r="C12" s="1"/>
      <c r="D12" s="19"/>
      <c r="E12" s="25"/>
      <c r="F12" s="1"/>
      <c r="G12" s="10"/>
    </row>
    <row r="13" spans="1:7" ht="15.75" x14ac:dyDescent="0.25">
      <c r="A13" s="40" t="s">
        <v>67</v>
      </c>
      <c r="B13" s="42">
        <v>5000</v>
      </c>
      <c r="C13" s="1"/>
      <c r="D13" s="19"/>
      <c r="E13" s="25"/>
      <c r="F13" s="1"/>
      <c r="G13" s="10"/>
    </row>
    <row r="14" spans="1:7" ht="15.75" x14ac:dyDescent="0.25">
      <c r="A14" s="40" t="s">
        <v>68</v>
      </c>
      <c r="B14" s="42">
        <v>2610</v>
      </c>
      <c r="C14" s="1"/>
      <c r="D14" s="19"/>
      <c r="E14" s="25"/>
      <c r="F14" s="1"/>
      <c r="G14" s="10"/>
    </row>
    <row r="15" spans="1:7" ht="15.75" x14ac:dyDescent="0.25">
      <c r="A15" s="40" t="s">
        <v>69</v>
      </c>
      <c r="B15" s="42">
        <v>500</v>
      </c>
      <c r="C15" s="1"/>
      <c r="D15" s="19"/>
      <c r="E15" s="25"/>
      <c r="F15" s="1"/>
      <c r="G15" s="10"/>
    </row>
    <row r="16" spans="1:7" ht="15.75" x14ac:dyDescent="0.25">
      <c r="A16" s="40"/>
      <c r="B16" s="42"/>
      <c r="C16" s="1"/>
      <c r="D16" s="19"/>
      <c r="E16" s="25"/>
      <c r="F16" s="1"/>
      <c r="G16" s="10"/>
    </row>
    <row r="17" spans="1:7" ht="15.75" x14ac:dyDescent="0.25">
      <c r="A17" s="40" t="s">
        <v>70</v>
      </c>
      <c r="B17" s="42"/>
      <c r="C17" s="1"/>
      <c r="D17" s="19"/>
      <c r="E17" s="25"/>
      <c r="F17" s="1"/>
      <c r="G17" s="10"/>
    </row>
    <row r="18" spans="1:7" ht="15.75" x14ac:dyDescent="0.25">
      <c r="A18" s="40" t="s">
        <v>61</v>
      </c>
      <c r="B18" s="42">
        <v>1500</v>
      </c>
      <c r="C18" s="1"/>
      <c r="D18" s="19"/>
      <c r="E18" s="25"/>
      <c r="F18" s="1"/>
      <c r="G18" s="10"/>
    </row>
    <row r="19" spans="1:7" ht="15.75" x14ac:dyDescent="0.25">
      <c r="A19" s="40" t="s">
        <v>62</v>
      </c>
      <c r="B19" s="42">
        <v>324</v>
      </c>
      <c r="C19" s="1"/>
      <c r="D19" s="19"/>
      <c r="E19" s="25"/>
      <c r="F19" s="1"/>
      <c r="G19" s="10"/>
    </row>
    <row r="20" spans="1:7" ht="15.75" x14ac:dyDescent="0.25">
      <c r="A20" s="40" t="s">
        <v>63</v>
      </c>
      <c r="B20" s="42">
        <v>350</v>
      </c>
      <c r="C20" s="1"/>
      <c r="D20" s="19"/>
      <c r="E20" s="25"/>
      <c r="F20" s="1"/>
      <c r="G20" s="10"/>
    </row>
    <row r="21" spans="1:7" ht="15.75" x14ac:dyDescent="0.25">
      <c r="A21" s="40" t="s">
        <v>71</v>
      </c>
      <c r="B21" s="42">
        <v>3000</v>
      </c>
      <c r="C21" s="1"/>
      <c r="D21" s="19"/>
      <c r="E21" s="25"/>
      <c r="F21" s="1"/>
      <c r="G21" s="10"/>
    </row>
    <row r="22" spans="1:7" ht="15.75" x14ac:dyDescent="0.25">
      <c r="A22" s="2" t="s">
        <v>67</v>
      </c>
      <c r="B22" s="42">
        <v>3000</v>
      </c>
      <c r="C22" s="1"/>
      <c r="D22" s="19"/>
      <c r="E22" s="25"/>
      <c r="F22" s="1"/>
      <c r="G22" s="10"/>
    </row>
    <row r="23" spans="1:7" ht="15.75" x14ac:dyDescent="0.25">
      <c r="A23" s="2" t="s">
        <v>72</v>
      </c>
      <c r="B23" s="42">
        <v>870</v>
      </c>
      <c r="C23" s="1"/>
      <c r="D23" s="19"/>
      <c r="E23" s="25"/>
      <c r="F23" s="1"/>
      <c r="G23" s="10"/>
    </row>
    <row r="24" spans="1:7" ht="15.75" x14ac:dyDescent="0.25">
      <c r="A24" s="55"/>
      <c r="B24" s="42"/>
      <c r="C24" s="1"/>
      <c r="D24" s="19"/>
      <c r="E24" s="25"/>
      <c r="F24" s="1"/>
      <c r="G24" s="10"/>
    </row>
    <row r="25" spans="1:7" ht="15.75" x14ac:dyDescent="0.25">
      <c r="A25" s="2" t="s">
        <v>73</v>
      </c>
      <c r="B25" s="42"/>
      <c r="C25" s="1"/>
      <c r="D25" s="19"/>
      <c r="E25" s="25"/>
      <c r="F25" s="1"/>
      <c r="G25" s="10"/>
    </row>
    <row r="26" spans="1:7" ht="15.75" x14ac:dyDescent="0.25">
      <c r="A26" s="2" t="s">
        <v>74</v>
      </c>
      <c r="B26" s="42">
        <v>500</v>
      </c>
      <c r="C26" s="1"/>
      <c r="D26" s="19"/>
      <c r="E26" s="25"/>
      <c r="F26" s="1"/>
      <c r="G26" s="10"/>
    </row>
    <row r="27" spans="1:7" ht="15.75" x14ac:dyDescent="0.25">
      <c r="A27" s="2" t="s">
        <v>71</v>
      </c>
      <c r="B27" s="42">
        <v>3000</v>
      </c>
      <c r="C27" s="1"/>
      <c r="D27" s="19"/>
      <c r="E27" s="25"/>
      <c r="F27" s="1"/>
      <c r="G27" s="10"/>
    </row>
    <row r="28" spans="1:7" ht="15.75" x14ac:dyDescent="0.25">
      <c r="A28" s="2" t="s">
        <v>66</v>
      </c>
      <c r="B28" s="42">
        <v>500</v>
      </c>
      <c r="C28" s="1"/>
      <c r="D28" s="19"/>
      <c r="E28" s="25"/>
      <c r="F28" s="1"/>
      <c r="G28" s="10"/>
    </row>
    <row r="29" spans="1:7" ht="15.75" x14ac:dyDescent="0.25">
      <c r="A29" s="2" t="s">
        <v>75</v>
      </c>
      <c r="B29" s="42">
        <v>5000</v>
      </c>
      <c r="C29" s="1"/>
      <c r="D29" s="19"/>
      <c r="E29" s="25"/>
      <c r="F29" s="1"/>
      <c r="G29" s="10"/>
    </row>
    <row r="30" spans="1:7" ht="15.75" x14ac:dyDescent="0.25">
      <c r="A30" s="2" t="s">
        <v>68</v>
      </c>
      <c r="B30" s="42">
        <v>2610</v>
      </c>
      <c r="C30" s="1"/>
      <c r="D30" s="19"/>
      <c r="E30" s="25"/>
      <c r="F30" s="1"/>
      <c r="G30" s="10"/>
    </row>
    <row r="31" spans="1:7" ht="15.75" x14ac:dyDescent="0.25">
      <c r="A31" s="2" t="s">
        <v>69</v>
      </c>
      <c r="B31" s="42">
        <v>500</v>
      </c>
      <c r="C31" s="1"/>
      <c r="D31" s="19"/>
      <c r="E31" s="25"/>
      <c r="F31" s="1"/>
      <c r="G31" s="10"/>
    </row>
    <row r="32" spans="1:7" ht="15.75" x14ac:dyDescent="0.25">
      <c r="A32" s="2"/>
      <c r="B32" s="21"/>
      <c r="C32" s="1"/>
      <c r="D32" s="19"/>
      <c r="E32" s="25"/>
      <c r="F32" s="1"/>
      <c r="G32" s="10"/>
    </row>
    <row r="33" spans="1:7" ht="15.75" x14ac:dyDescent="0.25">
      <c r="A33" s="2"/>
      <c r="B33" s="21"/>
      <c r="C33" s="1"/>
      <c r="D33" s="19"/>
      <c r="E33" s="25"/>
      <c r="F33" s="1"/>
      <c r="G33" s="10"/>
    </row>
    <row r="34" spans="1:7" ht="15.75" x14ac:dyDescent="0.25">
      <c r="A34" s="2" t="s">
        <v>76</v>
      </c>
      <c r="B34" s="21"/>
      <c r="C34" s="1"/>
      <c r="D34" s="19"/>
      <c r="E34" s="25"/>
      <c r="F34" s="1"/>
      <c r="G34" s="10"/>
    </row>
    <row r="35" spans="1:7" ht="15.75" x14ac:dyDescent="0.25">
      <c r="A35" s="2" t="s">
        <v>77</v>
      </c>
      <c r="B35" s="21">
        <v>500</v>
      </c>
      <c r="C35" s="1"/>
      <c r="D35" s="19"/>
      <c r="E35" s="25"/>
      <c r="F35" s="1"/>
      <c r="G35" s="10"/>
    </row>
    <row r="36" spans="1:7" ht="16.5" thickBot="1" x14ac:dyDescent="0.3">
      <c r="A36" s="7"/>
      <c r="B36" s="23"/>
      <c r="C36" s="8"/>
      <c r="D36" s="12"/>
      <c r="E36" s="27"/>
      <c r="F36" s="8"/>
      <c r="G36" s="12"/>
    </row>
    <row r="37" spans="1:7" ht="16.5" thickBot="1" x14ac:dyDescent="0.3">
      <c r="A37" s="69"/>
      <c r="B37" s="65">
        <f>SUM(B3:B36)</f>
        <v>36598</v>
      </c>
      <c r="C37" s="61"/>
      <c r="D37" s="65">
        <f>SUM(D3:D36)</f>
        <v>0</v>
      </c>
      <c r="E37" s="65">
        <f>SUM(E3:E36)</f>
        <v>0</v>
      </c>
      <c r="F37" s="66"/>
      <c r="G37" s="65">
        <f>SUM(G3:G36)</f>
        <v>0</v>
      </c>
    </row>
    <row r="38" spans="1:7" s="4" customFormat="1" ht="16.5" thickBot="1" x14ac:dyDescent="0.3">
      <c r="A38" s="71" t="s">
        <v>22</v>
      </c>
      <c r="B38" s="67"/>
      <c r="C38" s="68"/>
      <c r="D38" s="29">
        <f>D37-B37</f>
        <v>-36598</v>
      </c>
      <c r="E38" s="47"/>
      <c r="F38" s="48"/>
      <c r="G38" s="29">
        <f t="shared" ref="G38" si="0">G37-E37</f>
        <v>0</v>
      </c>
    </row>
    <row r="39" spans="1:7" ht="15.75" x14ac:dyDescent="0.25">
      <c r="A39" s="1"/>
      <c r="B39" s="1"/>
      <c r="C39" s="1"/>
      <c r="D39" s="61"/>
      <c r="E39" s="61"/>
      <c r="F39" s="61"/>
      <c r="G39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G39"/>
  <sheetViews>
    <sheetView zoomScale="85" zoomScaleNormal="85" workbookViewId="0">
      <selection activeCell="A11" sqref="A11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103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49"/>
      <c r="B3" s="42"/>
      <c r="C3" s="1"/>
      <c r="D3" s="11"/>
      <c r="E3" s="24"/>
      <c r="F3" s="1"/>
      <c r="G3" s="10"/>
    </row>
    <row r="4" spans="1:7" ht="15.75" x14ac:dyDescent="0.25">
      <c r="A4" s="49" t="s">
        <v>78</v>
      </c>
      <c r="B4" s="42">
        <v>0</v>
      </c>
      <c r="C4" s="1"/>
      <c r="D4" s="11"/>
      <c r="E4" s="24"/>
      <c r="F4" s="1"/>
      <c r="G4" s="11"/>
    </row>
    <row r="5" spans="1:7" ht="15.75" x14ac:dyDescent="0.25">
      <c r="A5" s="49"/>
      <c r="B5" s="42"/>
      <c r="C5" s="35"/>
      <c r="D5" s="11"/>
      <c r="E5" s="25"/>
      <c r="F5" s="1"/>
      <c r="G5" s="11"/>
    </row>
    <row r="6" spans="1:7" ht="15.75" x14ac:dyDescent="0.25">
      <c r="A6" s="49" t="s">
        <v>60</v>
      </c>
      <c r="B6" s="42"/>
      <c r="C6" s="35"/>
      <c r="D6" s="19"/>
      <c r="E6" s="25"/>
      <c r="F6" s="1"/>
      <c r="G6" s="11"/>
    </row>
    <row r="7" spans="1:7" ht="15.75" x14ac:dyDescent="0.25">
      <c r="A7" s="49" t="s">
        <v>79</v>
      </c>
      <c r="B7" s="42">
        <v>500</v>
      </c>
      <c r="C7" s="35"/>
      <c r="D7" s="19"/>
      <c r="E7" s="25"/>
      <c r="F7" s="1"/>
      <c r="G7" s="10"/>
    </row>
    <row r="8" spans="1:7" ht="15.75" x14ac:dyDescent="0.25">
      <c r="A8" s="49" t="s">
        <v>65</v>
      </c>
      <c r="B8" s="42">
        <v>4000</v>
      </c>
      <c r="C8" s="1"/>
      <c r="D8" s="19"/>
      <c r="E8" s="25"/>
      <c r="F8" s="1"/>
      <c r="G8" s="10"/>
    </row>
    <row r="9" spans="1:7" ht="15.75" x14ac:dyDescent="0.25">
      <c r="A9" s="49" t="s">
        <v>80</v>
      </c>
      <c r="B9" s="42">
        <v>500</v>
      </c>
      <c r="C9" s="1"/>
      <c r="D9" s="19"/>
      <c r="E9" s="25"/>
      <c r="F9" s="1"/>
      <c r="G9" s="10"/>
    </row>
    <row r="10" spans="1:7" ht="15.75" x14ac:dyDescent="0.25">
      <c r="A10" s="49" t="s">
        <v>75</v>
      </c>
      <c r="B10" s="42">
        <v>5000</v>
      </c>
      <c r="C10" s="1"/>
      <c r="D10" s="19"/>
      <c r="E10" s="25"/>
      <c r="F10" s="1"/>
      <c r="G10" s="10"/>
    </row>
    <row r="11" spans="1:7" ht="15.75" x14ac:dyDescent="0.25">
      <c r="A11" s="49" t="s">
        <v>81</v>
      </c>
      <c r="B11" s="42">
        <v>2610</v>
      </c>
      <c r="C11" s="1"/>
      <c r="D11" s="19"/>
      <c r="E11" s="25"/>
      <c r="F11" s="1"/>
      <c r="G11" s="10"/>
    </row>
    <row r="12" spans="1:7" ht="15.75" x14ac:dyDescent="0.25">
      <c r="A12" s="49" t="s">
        <v>69</v>
      </c>
      <c r="B12" s="42">
        <v>500</v>
      </c>
      <c r="C12" s="1"/>
      <c r="D12" s="19"/>
      <c r="E12" s="25"/>
      <c r="F12" s="1"/>
      <c r="G12" s="10"/>
    </row>
    <row r="13" spans="1:7" ht="15.75" x14ac:dyDescent="0.25">
      <c r="A13" s="49"/>
      <c r="B13" s="42"/>
      <c r="C13" s="1"/>
      <c r="D13" s="19"/>
      <c r="E13" s="25"/>
      <c r="F13" s="1"/>
      <c r="G13" s="10"/>
    </row>
    <row r="14" spans="1:7" ht="15.75" x14ac:dyDescent="0.25">
      <c r="A14" s="49"/>
      <c r="B14" s="42"/>
      <c r="C14" s="1"/>
      <c r="D14" s="19"/>
      <c r="E14" s="25"/>
      <c r="F14" s="1"/>
      <c r="G14" s="10"/>
    </row>
    <row r="15" spans="1:7" ht="15.75" x14ac:dyDescent="0.25">
      <c r="A15" s="49" t="s">
        <v>82</v>
      </c>
      <c r="B15" s="42"/>
      <c r="C15" s="1"/>
      <c r="D15" s="19"/>
      <c r="E15" s="25"/>
      <c r="F15" s="1"/>
      <c r="G15" s="10"/>
    </row>
    <row r="16" spans="1:7" ht="15.75" x14ac:dyDescent="0.25">
      <c r="A16" s="49" t="s">
        <v>79</v>
      </c>
      <c r="B16" s="42">
        <v>1000</v>
      </c>
      <c r="C16" s="1"/>
      <c r="D16" s="19"/>
      <c r="E16" s="25"/>
      <c r="F16" s="1"/>
      <c r="G16" s="10"/>
    </row>
    <row r="17" spans="1:7" ht="15.75" x14ac:dyDescent="0.25">
      <c r="A17" s="49" t="s">
        <v>65</v>
      </c>
      <c r="B17" s="42">
        <v>3000</v>
      </c>
      <c r="C17" s="1"/>
      <c r="D17" s="19"/>
      <c r="E17" s="25"/>
      <c r="F17" s="1"/>
      <c r="G17" s="10"/>
    </row>
    <row r="18" spans="1:7" ht="15.75" x14ac:dyDescent="0.25">
      <c r="A18" s="49" t="s">
        <v>75</v>
      </c>
      <c r="B18" s="42">
        <v>3000</v>
      </c>
      <c r="C18" s="1"/>
      <c r="D18" s="19"/>
      <c r="E18" s="25"/>
      <c r="F18" s="1"/>
      <c r="G18" s="10"/>
    </row>
    <row r="19" spans="1:7" ht="15.75" x14ac:dyDescent="0.25">
      <c r="A19" s="49" t="s">
        <v>72</v>
      </c>
      <c r="B19" s="42">
        <v>870</v>
      </c>
      <c r="C19" s="1"/>
      <c r="D19" s="19"/>
      <c r="E19" s="25"/>
      <c r="F19" s="1"/>
      <c r="G19" s="10"/>
    </row>
    <row r="20" spans="1:7" ht="15.75" x14ac:dyDescent="0.25">
      <c r="A20" s="49"/>
      <c r="B20" s="42"/>
      <c r="C20" s="1"/>
      <c r="D20" s="19"/>
      <c r="E20" s="25"/>
      <c r="F20" s="1"/>
      <c r="G20" s="10"/>
    </row>
    <row r="21" spans="1:7" ht="15.75" x14ac:dyDescent="0.25">
      <c r="A21" s="49" t="s">
        <v>73</v>
      </c>
      <c r="B21" s="42"/>
      <c r="C21" s="1"/>
      <c r="D21" s="19"/>
      <c r="E21" s="25"/>
      <c r="F21" s="1"/>
      <c r="G21" s="10"/>
    </row>
    <row r="22" spans="1:7" ht="15.75" x14ac:dyDescent="0.25">
      <c r="A22" s="49" t="s">
        <v>74</v>
      </c>
      <c r="B22" s="42">
        <v>500</v>
      </c>
      <c r="C22" s="1"/>
      <c r="D22" s="19"/>
      <c r="E22" s="25"/>
      <c r="F22" s="1"/>
      <c r="G22" s="10"/>
    </row>
    <row r="23" spans="1:7" ht="15.75" x14ac:dyDescent="0.25">
      <c r="A23" s="49" t="s">
        <v>65</v>
      </c>
      <c r="B23" s="42">
        <v>3000</v>
      </c>
      <c r="C23" s="1"/>
      <c r="D23" s="19"/>
      <c r="E23" s="25"/>
      <c r="F23" s="1"/>
      <c r="G23" s="10"/>
    </row>
    <row r="24" spans="1:7" ht="15.75" x14ac:dyDescent="0.25">
      <c r="A24" s="49" t="s">
        <v>80</v>
      </c>
      <c r="B24" s="42">
        <v>500</v>
      </c>
      <c r="C24" s="1"/>
      <c r="D24" s="19"/>
      <c r="E24" s="25"/>
      <c r="F24" s="1"/>
      <c r="G24" s="10"/>
    </row>
    <row r="25" spans="1:7" ht="15.75" x14ac:dyDescent="0.25">
      <c r="A25" s="49" t="s">
        <v>75</v>
      </c>
      <c r="B25" s="42">
        <v>5000</v>
      </c>
      <c r="C25" s="1"/>
      <c r="D25" s="19"/>
      <c r="E25" s="25"/>
      <c r="F25" s="1"/>
      <c r="G25" s="10"/>
    </row>
    <row r="26" spans="1:7" ht="15.75" x14ac:dyDescent="0.25">
      <c r="A26" s="49" t="s">
        <v>81</v>
      </c>
      <c r="B26" s="42">
        <v>2610</v>
      </c>
      <c r="C26" s="1"/>
      <c r="D26" s="19"/>
      <c r="E26" s="25"/>
      <c r="F26" s="1"/>
      <c r="G26" s="10"/>
    </row>
    <row r="27" spans="1:7" ht="15.75" x14ac:dyDescent="0.25">
      <c r="A27" s="49" t="s">
        <v>69</v>
      </c>
      <c r="B27" s="42">
        <v>500</v>
      </c>
      <c r="C27" s="1"/>
      <c r="D27" s="19"/>
      <c r="E27" s="25"/>
      <c r="F27" s="1"/>
      <c r="G27" s="10"/>
    </row>
    <row r="28" spans="1:7" ht="15.75" x14ac:dyDescent="0.25">
      <c r="A28" s="49"/>
      <c r="B28" s="42"/>
      <c r="C28" s="1"/>
      <c r="D28" s="19"/>
      <c r="E28" s="25"/>
      <c r="F28" s="1"/>
      <c r="G28" s="10"/>
    </row>
    <row r="29" spans="1:7" ht="15.75" x14ac:dyDescent="0.25">
      <c r="A29" s="49"/>
      <c r="B29" s="42"/>
      <c r="C29" s="1"/>
      <c r="D29" s="19"/>
      <c r="E29" s="25"/>
      <c r="F29" s="1"/>
      <c r="G29" s="10"/>
    </row>
    <row r="30" spans="1:7" ht="15.75" x14ac:dyDescent="0.25">
      <c r="A30" s="49" t="s">
        <v>76</v>
      </c>
      <c r="B30" s="42"/>
      <c r="C30" s="1"/>
      <c r="D30" s="19"/>
      <c r="E30" s="25"/>
      <c r="F30" s="1"/>
      <c r="G30" s="10"/>
    </row>
    <row r="31" spans="1:7" ht="15.75" x14ac:dyDescent="0.25">
      <c r="A31" s="49" t="s">
        <v>79</v>
      </c>
      <c r="B31" s="42">
        <v>1000</v>
      </c>
      <c r="C31" s="1"/>
      <c r="D31" s="19"/>
      <c r="E31" s="25"/>
      <c r="F31" s="1"/>
      <c r="G31" s="10"/>
    </row>
    <row r="32" spans="1:7" ht="15.75" x14ac:dyDescent="0.25">
      <c r="A32" s="49" t="s">
        <v>65</v>
      </c>
      <c r="B32" s="42">
        <v>3000</v>
      </c>
      <c r="C32" s="1"/>
      <c r="D32" s="19"/>
      <c r="E32" s="25"/>
      <c r="F32" s="1"/>
      <c r="G32" s="10"/>
    </row>
    <row r="33" spans="1:7" ht="15.75" x14ac:dyDescent="0.25">
      <c r="A33" s="49" t="s">
        <v>75</v>
      </c>
      <c r="B33" s="42">
        <v>3000</v>
      </c>
      <c r="C33" s="1"/>
      <c r="D33" s="19"/>
      <c r="E33" s="25"/>
      <c r="F33" s="1"/>
      <c r="G33" s="10"/>
    </row>
    <row r="34" spans="1:7" ht="15.75" x14ac:dyDescent="0.25">
      <c r="A34" s="49" t="s">
        <v>72</v>
      </c>
      <c r="B34" s="42">
        <v>870</v>
      </c>
      <c r="C34" s="1"/>
      <c r="D34" s="19"/>
      <c r="E34" s="25"/>
      <c r="F34" s="1"/>
      <c r="G34" s="10"/>
    </row>
    <row r="35" spans="1:7" ht="15.75" x14ac:dyDescent="0.25">
      <c r="A35" s="49"/>
      <c r="B35" s="42"/>
      <c r="C35" s="1"/>
      <c r="D35" s="19"/>
      <c r="E35" s="25"/>
      <c r="F35" s="1"/>
      <c r="G35" s="10"/>
    </row>
    <row r="36" spans="1:7" ht="16.5" thickBot="1" x14ac:dyDescent="0.3">
      <c r="A36" s="50"/>
      <c r="B36" s="23"/>
      <c r="C36" s="8"/>
      <c r="D36" s="12"/>
      <c r="E36" s="27"/>
      <c r="F36" s="8"/>
      <c r="G36" s="12"/>
    </row>
    <row r="37" spans="1:7" ht="16.5" thickBot="1" x14ac:dyDescent="0.3">
      <c r="A37" s="69"/>
      <c r="B37" s="65">
        <f>SUM(B3:B36)</f>
        <v>40960</v>
      </c>
      <c r="C37" s="61"/>
      <c r="D37" s="65">
        <f>SUM(D3:D36)</f>
        <v>0</v>
      </c>
      <c r="E37" s="65">
        <f>SUM(E3:E36)</f>
        <v>0</v>
      </c>
      <c r="F37" s="66"/>
      <c r="G37" s="65">
        <f>SUM(G3:G36)</f>
        <v>0</v>
      </c>
    </row>
    <row r="38" spans="1:7" s="4" customFormat="1" ht="16.5" thickBot="1" x14ac:dyDescent="0.3">
      <c r="A38" s="71" t="s">
        <v>22</v>
      </c>
      <c r="B38" s="67"/>
      <c r="C38" s="68"/>
      <c r="D38" s="29">
        <f>D37-B37</f>
        <v>-40960</v>
      </c>
      <c r="E38" s="47"/>
      <c r="F38" s="48"/>
      <c r="G38" s="29">
        <f t="shared" ref="G38" si="0">G37-E37</f>
        <v>0</v>
      </c>
    </row>
    <row r="39" spans="1:7" ht="15.75" x14ac:dyDescent="0.25">
      <c r="A39" s="1"/>
      <c r="B39" s="1"/>
      <c r="C39" s="1"/>
      <c r="D39" s="61"/>
      <c r="E39" s="61"/>
      <c r="F39" s="61"/>
      <c r="G39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G31"/>
  <sheetViews>
    <sheetView zoomScale="85" zoomScaleNormal="85" workbookViewId="0">
      <selection activeCell="A13" sqref="A13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104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46" t="s">
        <v>59</v>
      </c>
      <c r="B3" s="51"/>
      <c r="C3" s="1"/>
      <c r="D3" s="11"/>
      <c r="E3" s="24"/>
      <c r="F3" s="1"/>
      <c r="G3" s="10"/>
    </row>
    <row r="4" spans="1:7" ht="15.75" x14ac:dyDescent="0.25">
      <c r="A4" s="2" t="s">
        <v>79</v>
      </c>
      <c r="B4" s="30">
        <v>1000</v>
      </c>
      <c r="C4" s="1"/>
      <c r="D4" s="11"/>
      <c r="E4" s="24"/>
      <c r="F4" s="1"/>
      <c r="G4" s="11"/>
    </row>
    <row r="5" spans="1:7" ht="15.75" x14ac:dyDescent="0.25">
      <c r="A5" s="2" t="s">
        <v>65</v>
      </c>
      <c r="B5" s="30">
        <v>3000</v>
      </c>
      <c r="C5" s="35"/>
      <c r="D5" s="11"/>
      <c r="E5" s="25"/>
      <c r="F5" s="1"/>
      <c r="G5" s="11"/>
    </row>
    <row r="6" spans="1:7" ht="15.75" x14ac:dyDescent="0.25">
      <c r="A6" s="2" t="s">
        <v>67</v>
      </c>
      <c r="B6" s="30">
        <v>3000</v>
      </c>
      <c r="C6" s="35"/>
      <c r="D6" s="19"/>
      <c r="E6" s="25"/>
      <c r="F6" s="1"/>
      <c r="G6" s="11"/>
    </row>
    <row r="7" spans="1:7" ht="15.75" x14ac:dyDescent="0.25">
      <c r="A7" s="49" t="s">
        <v>83</v>
      </c>
      <c r="B7" s="30">
        <v>870</v>
      </c>
      <c r="C7" s="35"/>
      <c r="D7" s="19"/>
      <c r="E7" s="25"/>
      <c r="F7" s="1"/>
      <c r="G7" s="10"/>
    </row>
    <row r="8" spans="1:7" ht="15.75" x14ac:dyDescent="0.25">
      <c r="A8" s="40"/>
      <c r="B8" s="30"/>
      <c r="C8" s="1"/>
      <c r="D8" s="19"/>
      <c r="E8" s="25"/>
      <c r="F8" s="1"/>
      <c r="G8" s="10"/>
    </row>
    <row r="9" spans="1:7" ht="15.75" x14ac:dyDescent="0.25">
      <c r="A9" s="40" t="s">
        <v>82</v>
      </c>
      <c r="B9" s="30"/>
      <c r="C9" s="1"/>
      <c r="D9" s="19"/>
      <c r="E9" s="25"/>
      <c r="F9" s="1"/>
      <c r="G9" s="10"/>
    </row>
    <row r="10" spans="1:7" ht="15.75" x14ac:dyDescent="0.25">
      <c r="A10" s="40" t="s">
        <v>79</v>
      </c>
      <c r="B10" s="30">
        <v>1000</v>
      </c>
      <c r="C10" s="1"/>
      <c r="D10" s="19"/>
      <c r="E10" s="25"/>
      <c r="F10" s="1"/>
      <c r="G10" s="10"/>
    </row>
    <row r="11" spans="1:7" ht="15.75" x14ac:dyDescent="0.25">
      <c r="A11" s="2" t="s">
        <v>65</v>
      </c>
      <c r="B11" s="30">
        <v>3000</v>
      </c>
      <c r="C11" s="1"/>
      <c r="D11" s="19"/>
      <c r="E11" s="25"/>
      <c r="F11" s="1"/>
      <c r="G11" s="10"/>
    </row>
    <row r="12" spans="1:7" ht="15.75" x14ac:dyDescent="0.25">
      <c r="A12" s="2" t="s">
        <v>75</v>
      </c>
      <c r="B12" s="30">
        <v>3000</v>
      </c>
      <c r="C12" s="1"/>
      <c r="D12" s="19"/>
      <c r="E12" s="25"/>
      <c r="F12" s="1"/>
      <c r="G12" s="10"/>
    </row>
    <row r="13" spans="1:7" ht="15.75" x14ac:dyDescent="0.25">
      <c r="A13" s="49" t="s">
        <v>83</v>
      </c>
      <c r="B13" s="30">
        <v>870</v>
      </c>
      <c r="C13" s="1"/>
      <c r="D13" s="19"/>
      <c r="E13" s="25"/>
      <c r="F13" s="1"/>
      <c r="G13" s="10"/>
    </row>
    <row r="14" spans="1:7" ht="15.75" x14ac:dyDescent="0.25">
      <c r="A14" s="2"/>
      <c r="B14" s="30"/>
      <c r="C14" s="1"/>
      <c r="D14" s="19"/>
      <c r="E14" s="25"/>
      <c r="F14" s="1"/>
      <c r="G14" s="10"/>
    </row>
    <row r="15" spans="1:7" ht="15.75" x14ac:dyDescent="0.25">
      <c r="A15" s="2" t="s">
        <v>84</v>
      </c>
      <c r="B15" s="30"/>
      <c r="C15" s="1"/>
      <c r="D15" s="19"/>
      <c r="E15" s="25"/>
      <c r="F15" s="1"/>
      <c r="G15" s="10"/>
    </row>
    <row r="16" spans="1:7" ht="15.75" x14ac:dyDescent="0.25">
      <c r="A16" s="2" t="s">
        <v>79</v>
      </c>
      <c r="B16" s="30">
        <v>1000</v>
      </c>
      <c r="C16" s="1"/>
      <c r="D16" s="19"/>
      <c r="E16" s="25"/>
      <c r="F16" s="1"/>
      <c r="G16" s="10"/>
    </row>
    <row r="17" spans="1:7" ht="15.75" x14ac:dyDescent="0.25">
      <c r="A17" s="2" t="s">
        <v>65</v>
      </c>
      <c r="B17" s="30">
        <v>3000</v>
      </c>
      <c r="C17" s="1"/>
      <c r="D17" s="19"/>
      <c r="E17" s="25"/>
      <c r="F17" s="1"/>
      <c r="G17" s="10"/>
    </row>
    <row r="18" spans="1:7" ht="15.75" x14ac:dyDescent="0.25">
      <c r="A18" s="2" t="s">
        <v>75</v>
      </c>
      <c r="B18" s="30">
        <v>3000</v>
      </c>
      <c r="C18" s="1"/>
      <c r="D18" s="19"/>
      <c r="E18" s="25"/>
      <c r="F18" s="1"/>
      <c r="G18" s="10"/>
    </row>
    <row r="19" spans="1:7" ht="15.75" x14ac:dyDescent="0.25">
      <c r="A19" s="2" t="s">
        <v>83</v>
      </c>
      <c r="B19" s="30">
        <v>870</v>
      </c>
      <c r="C19" s="1"/>
      <c r="D19" s="19"/>
      <c r="E19" s="25"/>
      <c r="F19" s="1"/>
      <c r="G19" s="10"/>
    </row>
    <row r="20" spans="1:7" ht="15.75" x14ac:dyDescent="0.25">
      <c r="A20" s="2"/>
      <c r="B20" s="30"/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23610</v>
      </c>
      <c r="C28" s="61"/>
      <c r="D28" s="65">
        <f>SUM(D3:D27)</f>
        <v>0</v>
      </c>
      <c r="E28" s="65">
        <f>SUM(E3:E27)</f>
        <v>0</v>
      </c>
      <c r="F28" s="66"/>
      <c r="G28" s="65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-23610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  <row r="31" spans="1:7" ht="15.75" x14ac:dyDescent="0.25">
      <c r="A31" s="87"/>
      <c r="B31" s="87"/>
      <c r="C31" s="87"/>
      <c r="D31" s="87"/>
      <c r="E31" s="87"/>
      <c r="F31" s="87"/>
      <c r="G31" s="87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G33"/>
  <sheetViews>
    <sheetView zoomScale="115" zoomScaleNormal="115" workbookViewId="0">
      <selection activeCell="A11" sqref="A11"/>
    </sheetView>
  </sheetViews>
  <sheetFormatPr baseColWidth="10" defaultColWidth="8.85546875" defaultRowHeight="15" x14ac:dyDescent="0.25"/>
  <cols>
    <col min="1" max="1" width="32.28515625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95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40" t="s">
        <v>107</v>
      </c>
      <c r="B3" s="42">
        <v>1000</v>
      </c>
      <c r="C3" s="1"/>
      <c r="D3" s="11"/>
      <c r="E3" s="24"/>
      <c r="F3" s="1"/>
      <c r="G3" s="10"/>
    </row>
    <row r="4" spans="1:7" ht="15.75" x14ac:dyDescent="0.25">
      <c r="A4" s="40" t="s">
        <v>96</v>
      </c>
      <c r="B4" s="42">
        <v>18000</v>
      </c>
      <c r="C4" s="1"/>
      <c r="D4" s="11"/>
      <c r="E4" s="24"/>
      <c r="F4" s="1"/>
      <c r="G4" s="11"/>
    </row>
    <row r="5" spans="1:7" ht="15.75" x14ac:dyDescent="0.25">
      <c r="A5" s="36" t="s">
        <v>57</v>
      </c>
      <c r="B5" s="42"/>
      <c r="C5" s="35"/>
      <c r="D5" s="11"/>
      <c r="E5" s="25"/>
      <c r="F5" s="1"/>
      <c r="G5" s="11"/>
    </row>
    <row r="6" spans="1:7" ht="15.75" x14ac:dyDescent="0.25">
      <c r="A6" s="2" t="s">
        <v>54</v>
      </c>
      <c r="B6" s="42">
        <v>3500</v>
      </c>
      <c r="C6" s="35"/>
      <c r="D6" s="19"/>
      <c r="E6" s="25"/>
      <c r="F6" s="1"/>
      <c r="G6" s="11"/>
    </row>
    <row r="7" spans="1:7" ht="15.75" x14ac:dyDescent="0.25">
      <c r="A7" s="2" t="s">
        <v>55</v>
      </c>
      <c r="B7" s="42">
        <v>2500</v>
      </c>
      <c r="C7" s="35"/>
      <c r="D7" s="19"/>
      <c r="E7" s="25"/>
      <c r="F7" s="1"/>
      <c r="G7" s="10"/>
    </row>
    <row r="8" spans="1:7" ht="15.75" x14ac:dyDescent="0.25">
      <c r="A8" s="2" t="s">
        <v>56</v>
      </c>
      <c r="B8" s="42">
        <v>650</v>
      </c>
      <c r="C8" s="1"/>
      <c r="D8" s="19"/>
      <c r="E8" s="25"/>
      <c r="F8" s="1"/>
      <c r="G8" s="10"/>
    </row>
    <row r="9" spans="1:7" ht="15.75" x14ac:dyDescent="0.25">
      <c r="A9" s="49" t="s">
        <v>42</v>
      </c>
      <c r="B9" s="42">
        <v>870</v>
      </c>
      <c r="C9" s="1"/>
      <c r="D9" s="19"/>
      <c r="E9" s="25"/>
      <c r="F9" s="1"/>
      <c r="G9" s="10"/>
    </row>
    <row r="10" spans="1:7" ht="15.75" x14ac:dyDescent="0.25">
      <c r="A10" s="2"/>
      <c r="B10" s="42"/>
      <c r="C10" s="1"/>
      <c r="D10" s="19"/>
      <c r="E10" s="25"/>
      <c r="F10" s="1"/>
      <c r="G10" s="10"/>
    </row>
    <row r="11" spans="1:7" ht="15.75" x14ac:dyDescent="0.25">
      <c r="A11" s="2" t="s">
        <v>112</v>
      </c>
      <c r="B11" s="42">
        <v>0</v>
      </c>
      <c r="C11" s="1"/>
      <c r="D11" s="19"/>
      <c r="E11" s="25"/>
      <c r="F11" s="1"/>
      <c r="G11" s="10"/>
    </row>
    <row r="12" spans="1:7" ht="15.75" x14ac:dyDescent="0.25">
      <c r="A12" s="2"/>
      <c r="B12" s="42"/>
      <c r="C12" s="1"/>
      <c r="D12" s="19"/>
      <c r="E12" s="25"/>
      <c r="F12" s="1"/>
      <c r="G12" s="10"/>
    </row>
    <row r="13" spans="1:7" ht="15.75" x14ac:dyDescent="0.25">
      <c r="A13" s="2"/>
      <c r="B13" s="42"/>
      <c r="C13" s="1"/>
      <c r="D13" s="19"/>
      <c r="E13" s="25"/>
      <c r="F13" s="1"/>
      <c r="G13" s="10"/>
    </row>
    <row r="14" spans="1:7" ht="15.75" x14ac:dyDescent="0.25">
      <c r="A14" s="2"/>
      <c r="B14" s="42"/>
      <c r="C14" s="1"/>
      <c r="D14" s="19"/>
      <c r="E14" s="25"/>
      <c r="F14" s="1"/>
      <c r="G14" s="10"/>
    </row>
    <row r="15" spans="1:7" ht="15.75" x14ac:dyDescent="0.25">
      <c r="A15" s="2"/>
      <c r="B15" s="42"/>
      <c r="C15" s="1"/>
      <c r="D15" s="19"/>
      <c r="E15" s="25"/>
      <c r="F15" s="1"/>
      <c r="G15" s="10"/>
    </row>
    <row r="16" spans="1:7" ht="15.75" x14ac:dyDescent="0.25">
      <c r="A16" s="2"/>
      <c r="B16" s="42"/>
      <c r="C16" s="1"/>
      <c r="D16" s="19"/>
      <c r="E16" s="25"/>
      <c r="F16" s="1"/>
      <c r="G16" s="10"/>
    </row>
    <row r="17" spans="1:7" ht="15.75" x14ac:dyDescent="0.25">
      <c r="A17" s="2"/>
      <c r="B17" s="42"/>
      <c r="C17" s="1"/>
      <c r="D17" s="19"/>
      <c r="E17" s="25"/>
      <c r="F17" s="1"/>
      <c r="G17" s="10"/>
    </row>
    <row r="18" spans="1:7" ht="15.75" x14ac:dyDescent="0.25">
      <c r="A18" s="2"/>
      <c r="B18" s="42"/>
      <c r="C18" s="1"/>
      <c r="D18" s="19"/>
      <c r="E18" s="25"/>
      <c r="F18" s="1"/>
      <c r="G18" s="10"/>
    </row>
    <row r="19" spans="1:7" ht="15.75" x14ac:dyDescent="0.25">
      <c r="A19" s="2"/>
      <c r="B19" s="42"/>
      <c r="C19" s="1"/>
      <c r="D19" s="19"/>
      <c r="E19" s="25"/>
      <c r="F19" s="1"/>
      <c r="G19" s="10"/>
    </row>
    <row r="20" spans="1:7" ht="15.75" x14ac:dyDescent="0.25">
      <c r="A20" s="2"/>
      <c r="B20" s="42"/>
      <c r="C20" s="1"/>
      <c r="D20" s="19"/>
      <c r="E20" s="25"/>
      <c r="F20" s="1"/>
      <c r="G20" s="10"/>
    </row>
    <row r="21" spans="1:7" ht="15.75" x14ac:dyDescent="0.25">
      <c r="A21" s="2"/>
      <c r="B21" s="42"/>
      <c r="C21" s="1"/>
      <c r="D21" s="19"/>
      <c r="E21" s="25"/>
      <c r="F21" s="1"/>
      <c r="G21" s="10"/>
    </row>
    <row r="22" spans="1:7" ht="15.75" x14ac:dyDescent="0.25">
      <c r="A22" s="2"/>
      <c r="B22" s="42"/>
      <c r="C22" s="1"/>
      <c r="D22" s="19"/>
      <c r="E22" s="25"/>
      <c r="F22" s="1"/>
      <c r="G22" s="10"/>
    </row>
    <row r="23" spans="1:7" ht="15.75" x14ac:dyDescent="0.25">
      <c r="A23" s="2"/>
      <c r="B23" s="42"/>
      <c r="C23" s="1"/>
      <c r="D23" s="19"/>
      <c r="E23" s="25"/>
      <c r="F23" s="1"/>
      <c r="G23" s="10"/>
    </row>
    <row r="24" spans="1:7" ht="15.75" x14ac:dyDescent="0.25">
      <c r="A24" s="2"/>
      <c r="B24" s="42"/>
      <c r="C24" s="1"/>
      <c r="D24" s="19"/>
      <c r="E24" s="25"/>
      <c r="F24" s="1"/>
      <c r="G24" s="10"/>
    </row>
    <row r="25" spans="1:7" ht="15.75" x14ac:dyDescent="0.25">
      <c r="A25" s="16"/>
      <c r="B25" s="42"/>
      <c r="C25" s="17"/>
      <c r="D25" s="20"/>
      <c r="E25" s="26"/>
      <c r="F25" s="17"/>
      <c r="G25" s="18"/>
    </row>
    <row r="26" spans="1:7" ht="15.75" x14ac:dyDescent="0.25">
      <c r="A26" s="16"/>
      <c r="B26" s="42"/>
      <c r="C26" s="17"/>
      <c r="D26" s="20"/>
      <c r="E26" s="26"/>
      <c r="F26" s="17"/>
      <c r="G26" s="18"/>
    </row>
    <row r="27" spans="1:7" ht="16.5" thickBot="1" x14ac:dyDescent="0.3">
      <c r="A27" s="7"/>
      <c r="B27" s="77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26520</v>
      </c>
      <c r="C28" s="61"/>
      <c r="D28" s="59">
        <f>SUM(D3:D27)</f>
        <v>0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-26520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  <row r="33" spans="2:3" x14ac:dyDescent="0.25">
      <c r="B33" s="89" t="s">
        <v>113</v>
      </c>
      <c r="C33" t="s">
        <v>114</v>
      </c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G30"/>
  <sheetViews>
    <sheetView zoomScale="85" zoomScaleNormal="85" workbookViewId="0">
      <selection activeCell="K22" sqref="K22"/>
    </sheetView>
  </sheetViews>
  <sheetFormatPr baseColWidth="10" defaultColWidth="8.85546875" defaultRowHeight="15" x14ac:dyDescent="0.25"/>
  <cols>
    <col min="1" max="1" width="32.28515625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105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40" t="s">
        <v>90</v>
      </c>
      <c r="B3" s="42">
        <v>0</v>
      </c>
      <c r="C3" s="1"/>
      <c r="D3" s="11"/>
      <c r="E3" s="24"/>
      <c r="F3" s="1"/>
      <c r="G3" s="10"/>
    </row>
    <row r="4" spans="1:7" ht="15.75" x14ac:dyDescent="0.25">
      <c r="A4" s="40" t="s">
        <v>91</v>
      </c>
      <c r="B4" s="42">
        <v>1000</v>
      </c>
      <c r="C4" s="1"/>
      <c r="D4" s="11"/>
      <c r="E4" s="24"/>
      <c r="F4" s="1"/>
      <c r="G4" s="11"/>
    </row>
    <row r="5" spans="1:7" ht="15.75" x14ac:dyDescent="0.25">
      <c r="A5" s="40" t="s">
        <v>92</v>
      </c>
      <c r="B5" s="42">
        <v>12000</v>
      </c>
      <c r="C5" s="35"/>
      <c r="D5" s="11"/>
      <c r="E5" s="25"/>
      <c r="F5" s="1"/>
      <c r="G5" s="11"/>
    </row>
    <row r="6" spans="1:7" ht="15.75" x14ac:dyDescent="0.25">
      <c r="A6" s="40" t="s">
        <v>93</v>
      </c>
      <c r="B6" s="42">
        <v>3000</v>
      </c>
      <c r="C6" s="35"/>
      <c r="D6" s="19"/>
      <c r="E6" s="25"/>
      <c r="F6" s="1"/>
      <c r="G6" s="11"/>
    </row>
    <row r="7" spans="1:7" ht="15.75" x14ac:dyDescent="0.25">
      <c r="A7" s="40" t="s">
        <v>94</v>
      </c>
      <c r="B7" s="42">
        <v>3000</v>
      </c>
      <c r="C7" s="35"/>
      <c r="D7" s="19"/>
      <c r="E7" s="25"/>
      <c r="F7" s="1"/>
      <c r="G7" s="10"/>
    </row>
    <row r="8" spans="1:7" ht="15.75" x14ac:dyDescent="0.25">
      <c r="A8" s="40"/>
      <c r="B8" s="42"/>
      <c r="C8" s="1"/>
      <c r="D8" s="19"/>
      <c r="E8" s="25"/>
      <c r="F8" s="1"/>
      <c r="G8" s="10"/>
    </row>
    <row r="9" spans="1:7" ht="15.75" x14ac:dyDescent="0.25">
      <c r="A9" s="40"/>
      <c r="B9" s="42"/>
      <c r="C9" s="1"/>
      <c r="D9" s="19"/>
      <c r="E9" s="25"/>
      <c r="F9" s="1"/>
      <c r="G9" s="10"/>
    </row>
    <row r="10" spans="1:7" ht="15.75" x14ac:dyDescent="0.25">
      <c r="A10" s="40"/>
      <c r="B10" s="42"/>
      <c r="C10" s="1"/>
      <c r="D10" s="19"/>
      <c r="E10" s="25"/>
      <c r="F10" s="1"/>
      <c r="G10" s="10"/>
    </row>
    <row r="11" spans="1:7" ht="15.75" x14ac:dyDescent="0.25">
      <c r="A11" s="2"/>
      <c r="B11" s="42"/>
      <c r="C11" s="1"/>
      <c r="D11" s="19"/>
      <c r="E11" s="25"/>
      <c r="F11" s="1"/>
      <c r="G11" s="10"/>
    </row>
    <row r="12" spans="1:7" ht="15.75" x14ac:dyDescent="0.25">
      <c r="A12" s="2"/>
      <c r="B12" s="42"/>
      <c r="C12" s="1"/>
      <c r="D12" s="19"/>
      <c r="E12" s="25"/>
      <c r="F12" s="1"/>
      <c r="G12" s="10"/>
    </row>
    <row r="13" spans="1:7" ht="15.75" x14ac:dyDescent="0.25">
      <c r="A13" s="55"/>
      <c r="B13" s="42"/>
      <c r="C13" s="1"/>
      <c r="D13" s="19"/>
      <c r="E13" s="25"/>
      <c r="F13" s="1"/>
      <c r="G13" s="10"/>
    </row>
    <row r="14" spans="1:7" ht="15.75" x14ac:dyDescent="0.25">
      <c r="A14" s="2"/>
      <c r="B14" s="42"/>
      <c r="C14" s="1"/>
      <c r="D14" s="19"/>
      <c r="E14" s="25"/>
      <c r="F14" s="1"/>
      <c r="G14" s="10"/>
    </row>
    <row r="15" spans="1:7" ht="15.75" x14ac:dyDescent="0.25">
      <c r="A15" s="2"/>
      <c r="B15" s="42"/>
      <c r="C15" s="1"/>
      <c r="D15" s="19"/>
      <c r="E15" s="25"/>
      <c r="F15" s="1"/>
      <c r="G15" s="10"/>
    </row>
    <row r="16" spans="1:7" ht="15.75" x14ac:dyDescent="0.25">
      <c r="A16" s="2"/>
      <c r="B16" s="42"/>
      <c r="C16" s="1"/>
      <c r="D16" s="19"/>
      <c r="E16" s="25"/>
      <c r="F16" s="1"/>
      <c r="G16" s="10"/>
    </row>
    <row r="17" spans="1:7" ht="15.75" x14ac:dyDescent="0.25">
      <c r="A17" s="2"/>
      <c r="B17" s="42"/>
      <c r="C17" s="1"/>
      <c r="D17" s="19"/>
      <c r="E17" s="25"/>
      <c r="F17" s="1"/>
      <c r="G17" s="10"/>
    </row>
    <row r="18" spans="1:7" ht="15.75" x14ac:dyDescent="0.25">
      <c r="A18" s="2"/>
      <c r="B18" s="42"/>
      <c r="C18" s="1"/>
      <c r="D18" s="19"/>
      <c r="E18" s="25"/>
      <c r="F18" s="1"/>
      <c r="G18" s="10"/>
    </row>
    <row r="19" spans="1:7" ht="15.75" x14ac:dyDescent="0.25">
      <c r="A19" s="2"/>
      <c r="B19" s="42"/>
      <c r="C19" s="1"/>
      <c r="D19" s="19"/>
      <c r="E19" s="25"/>
      <c r="F19" s="1"/>
      <c r="G19" s="10"/>
    </row>
    <row r="20" spans="1:7" ht="15.75" x14ac:dyDescent="0.25">
      <c r="A20" s="2"/>
      <c r="B20" s="42"/>
      <c r="C20" s="1"/>
      <c r="D20" s="19"/>
      <c r="E20" s="25"/>
      <c r="F20" s="1"/>
      <c r="G20" s="10"/>
    </row>
    <row r="21" spans="1:7" ht="15.75" x14ac:dyDescent="0.25">
      <c r="A21" s="2"/>
      <c r="B21" s="42"/>
      <c r="C21" s="1"/>
      <c r="D21" s="19"/>
      <c r="E21" s="25"/>
      <c r="F21" s="1"/>
      <c r="G21" s="10"/>
    </row>
    <row r="22" spans="1:7" ht="15.75" x14ac:dyDescent="0.25">
      <c r="A22" s="2"/>
      <c r="B22" s="42"/>
      <c r="C22" s="1"/>
      <c r="D22" s="19"/>
      <c r="E22" s="25"/>
      <c r="F22" s="1"/>
      <c r="G22" s="10"/>
    </row>
    <row r="23" spans="1:7" ht="15.75" x14ac:dyDescent="0.25">
      <c r="A23" s="2"/>
      <c r="B23" s="42"/>
      <c r="C23" s="1"/>
      <c r="D23" s="19"/>
      <c r="E23" s="25"/>
      <c r="F23" s="1"/>
      <c r="G23" s="10"/>
    </row>
    <row r="24" spans="1:7" ht="15.75" x14ac:dyDescent="0.25">
      <c r="A24" s="2"/>
      <c r="B24" s="42"/>
      <c r="C24" s="1"/>
      <c r="D24" s="19"/>
      <c r="E24" s="25"/>
      <c r="F24" s="1"/>
      <c r="G24" s="10"/>
    </row>
    <row r="25" spans="1:7" ht="15.75" x14ac:dyDescent="0.25">
      <c r="A25" s="16"/>
      <c r="B25" s="42"/>
      <c r="C25" s="17"/>
      <c r="D25" s="20"/>
      <c r="E25" s="26"/>
      <c r="F25" s="17"/>
      <c r="G25" s="18"/>
    </row>
    <row r="26" spans="1:7" ht="15.75" x14ac:dyDescent="0.25">
      <c r="A26" s="16"/>
      <c r="B26" s="42"/>
      <c r="C26" s="17"/>
      <c r="D26" s="20"/>
      <c r="E26" s="26"/>
      <c r="F26" s="17"/>
      <c r="G26" s="18"/>
    </row>
    <row r="27" spans="1:7" ht="16.5" thickBot="1" x14ac:dyDescent="0.3">
      <c r="A27" s="7"/>
      <c r="B27" s="77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19000</v>
      </c>
      <c r="C28" s="61"/>
      <c r="D28" s="59">
        <f>SUM(D3:D27)</f>
        <v>0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-19000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>
    <pageSetUpPr fitToPage="1"/>
  </sheetPr>
  <dimension ref="A1:G31"/>
  <sheetViews>
    <sheetView topLeftCell="A4" zoomScale="115" zoomScaleNormal="115" workbookViewId="0">
      <selection activeCell="I14" sqref="I14"/>
    </sheetView>
  </sheetViews>
  <sheetFormatPr baseColWidth="10" defaultColWidth="8.85546875" defaultRowHeight="15" x14ac:dyDescent="0.25"/>
  <cols>
    <col min="1" max="1" width="73.140625" bestFit="1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97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98" t="s">
        <v>175</v>
      </c>
      <c r="B3" s="42"/>
      <c r="C3" s="1"/>
      <c r="D3" s="11"/>
      <c r="E3" s="24"/>
      <c r="F3" s="1"/>
      <c r="G3" s="10"/>
    </row>
    <row r="4" spans="1:7" ht="15.75" x14ac:dyDescent="0.25">
      <c r="A4" s="40" t="s">
        <v>54</v>
      </c>
      <c r="B4" s="42">
        <v>2500</v>
      </c>
      <c r="C4" s="1"/>
      <c r="D4" s="11"/>
      <c r="E4" s="24"/>
      <c r="F4" s="1"/>
      <c r="G4" s="11"/>
    </row>
    <row r="5" spans="1:7" ht="15.75" x14ac:dyDescent="0.25">
      <c r="A5" s="40" t="s">
        <v>55</v>
      </c>
      <c r="B5" s="42">
        <v>2500</v>
      </c>
      <c r="C5" s="35"/>
      <c r="D5" s="11"/>
      <c r="E5" s="25"/>
      <c r="F5" s="1"/>
      <c r="G5" s="11"/>
    </row>
    <row r="6" spans="1:7" ht="15.75" x14ac:dyDescent="0.25">
      <c r="A6" s="40" t="s">
        <v>56</v>
      </c>
      <c r="B6" s="42">
        <v>650</v>
      </c>
      <c r="C6" s="35"/>
      <c r="D6" s="19"/>
      <c r="E6" s="25"/>
      <c r="F6" s="1"/>
      <c r="G6" s="11"/>
    </row>
    <row r="7" spans="1:7" ht="15.75" x14ac:dyDescent="0.25">
      <c r="A7" s="40" t="s">
        <v>42</v>
      </c>
      <c r="B7" s="42">
        <v>870</v>
      </c>
      <c r="C7" s="35"/>
      <c r="D7" s="19"/>
      <c r="E7" s="25"/>
      <c r="F7" s="1"/>
      <c r="G7" s="10"/>
    </row>
    <row r="8" spans="1:7" ht="15.75" x14ac:dyDescent="0.25">
      <c r="A8" s="40"/>
      <c r="B8" s="42"/>
      <c r="C8" s="1"/>
      <c r="D8" s="19"/>
      <c r="E8" s="25"/>
      <c r="F8" s="1"/>
      <c r="G8" s="10"/>
    </row>
    <row r="9" spans="1:7" ht="15.75" x14ac:dyDescent="0.25">
      <c r="A9" s="98" t="s">
        <v>174</v>
      </c>
      <c r="B9" s="42"/>
      <c r="C9" s="1"/>
      <c r="D9" s="19"/>
      <c r="E9" s="25"/>
      <c r="F9" s="1"/>
      <c r="G9" s="10"/>
    </row>
    <row r="10" spans="1:7" ht="15.75" x14ac:dyDescent="0.25">
      <c r="A10" s="40" t="s">
        <v>54</v>
      </c>
      <c r="B10" s="42">
        <v>2500</v>
      </c>
      <c r="C10" s="1"/>
      <c r="D10" s="19"/>
      <c r="E10" s="25"/>
      <c r="F10" s="1"/>
      <c r="G10" s="10"/>
    </row>
    <row r="11" spans="1:7" ht="15.75" x14ac:dyDescent="0.25">
      <c r="A11" s="40" t="s">
        <v>55</v>
      </c>
      <c r="B11" s="42">
        <v>2500</v>
      </c>
      <c r="C11" s="1"/>
      <c r="D11" s="19"/>
      <c r="E11" s="25"/>
      <c r="F11" s="1"/>
      <c r="G11" s="10"/>
    </row>
    <row r="12" spans="1:7" ht="15.75" x14ac:dyDescent="0.25">
      <c r="A12" s="40" t="s">
        <v>56</v>
      </c>
      <c r="B12" s="42">
        <v>650</v>
      </c>
      <c r="C12" s="1"/>
      <c r="D12" s="19"/>
      <c r="E12" s="25"/>
      <c r="F12" s="1"/>
      <c r="G12" s="10"/>
    </row>
    <row r="13" spans="1:7" ht="15.75" x14ac:dyDescent="0.25">
      <c r="A13" s="40" t="s">
        <v>42</v>
      </c>
      <c r="B13" s="42">
        <v>870</v>
      </c>
      <c r="C13" s="1"/>
      <c r="D13" s="19"/>
      <c r="E13" s="25"/>
      <c r="F13" s="1"/>
      <c r="G13" s="10"/>
    </row>
    <row r="14" spans="1:7" ht="15.75" x14ac:dyDescent="0.25">
      <c r="A14" s="2"/>
      <c r="B14" s="42"/>
      <c r="C14" s="1"/>
      <c r="D14" s="19"/>
      <c r="E14" s="25"/>
      <c r="F14" s="1"/>
      <c r="G14" s="10"/>
    </row>
    <row r="15" spans="1:7" ht="15.75" x14ac:dyDescent="0.25">
      <c r="A15" s="98" t="s">
        <v>176</v>
      </c>
      <c r="B15" s="42"/>
      <c r="C15" s="1"/>
      <c r="D15" s="19"/>
      <c r="E15" s="25"/>
      <c r="F15" s="1"/>
      <c r="G15" s="10"/>
    </row>
    <row r="16" spans="1:7" ht="15.75" x14ac:dyDescent="0.25">
      <c r="A16" s="40" t="s">
        <v>54</v>
      </c>
      <c r="B16" s="42">
        <v>2500</v>
      </c>
      <c r="C16" s="1"/>
      <c r="D16" s="19"/>
      <c r="E16" s="25"/>
      <c r="F16" s="1"/>
      <c r="G16" s="10"/>
    </row>
    <row r="17" spans="1:7" ht="15.75" x14ac:dyDescent="0.25">
      <c r="A17" s="40" t="s">
        <v>55</v>
      </c>
      <c r="B17" s="42">
        <v>2500</v>
      </c>
      <c r="C17" s="1"/>
      <c r="D17" s="19"/>
      <c r="E17" s="25"/>
      <c r="F17" s="1"/>
      <c r="G17" s="10"/>
    </row>
    <row r="18" spans="1:7" ht="15.75" x14ac:dyDescent="0.25">
      <c r="A18" s="40" t="s">
        <v>56</v>
      </c>
      <c r="B18" s="42">
        <v>650</v>
      </c>
      <c r="C18" s="1"/>
      <c r="D18" s="19"/>
      <c r="E18" s="25"/>
      <c r="F18" s="1"/>
      <c r="G18" s="10"/>
    </row>
    <row r="19" spans="1:7" ht="15.75" x14ac:dyDescent="0.25">
      <c r="A19" s="40" t="s">
        <v>42</v>
      </c>
      <c r="B19" s="42">
        <v>870</v>
      </c>
      <c r="C19" s="1"/>
      <c r="D19" s="19"/>
      <c r="E19" s="25"/>
      <c r="F19" s="1"/>
      <c r="G19" s="10"/>
    </row>
    <row r="20" spans="1:7" ht="15.75" x14ac:dyDescent="0.25">
      <c r="A20" s="2"/>
      <c r="B20" s="42"/>
      <c r="C20" s="1"/>
      <c r="D20" s="19"/>
      <c r="E20" s="25"/>
      <c r="F20" s="1"/>
      <c r="G20" s="10"/>
    </row>
    <row r="21" spans="1:7" ht="15.75" x14ac:dyDescent="0.25">
      <c r="A21" s="2" t="s">
        <v>171</v>
      </c>
      <c r="B21" s="42">
        <v>899</v>
      </c>
      <c r="C21" s="1"/>
      <c r="D21" s="19"/>
      <c r="E21" s="25"/>
      <c r="F21" s="1"/>
      <c r="G21" s="10"/>
    </row>
    <row r="22" spans="1:7" ht="15.75" x14ac:dyDescent="0.25">
      <c r="A22" s="2" t="s">
        <v>172</v>
      </c>
      <c r="B22" s="42">
        <v>260</v>
      </c>
      <c r="C22" s="1"/>
      <c r="D22" s="19"/>
      <c r="E22" s="25"/>
      <c r="F22" s="1"/>
      <c r="G22" s="10"/>
    </row>
    <row r="23" spans="1:7" ht="15.75" x14ac:dyDescent="0.25">
      <c r="A23" s="2"/>
      <c r="B23" s="42"/>
      <c r="C23" s="1"/>
      <c r="D23" s="19"/>
      <c r="E23" s="25"/>
      <c r="F23" s="1"/>
      <c r="G23" s="10"/>
    </row>
    <row r="24" spans="1:7" ht="15.75" x14ac:dyDescent="0.25">
      <c r="A24" s="2" t="s">
        <v>173</v>
      </c>
      <c r="B24" s="42">
        <v>3500</v>
      </c>
      <c r="C24" s="1"/>
      <c r="D24" s="19"/>
      <c r="E24" s="25"/>
      <c r="F24" s="1"/>
      <c r="G24" s="10"/>
    </row>
    <row r="25" spans="1:7" ht="15.75" x14ac:dyDescent="0.25">
      <c r="A25" s="2"/>
      <c r="B25" s="42"/>
      <c r="C25" s="17"/>
      <c r="D25" s="20"/>
      <c r="E25" s="26"/>
      <c r="F25" s="17"/>
      <c r="G25" s="18"/>
    </row>
    <row r="26" spans="1:7" ht="15.75" x14ac:dyDescent="0.25">
      <c r="A26" s="2"/>
      <c r="B26" s="42"/>
      <c r="C26" s="17"/>
      <c r="D26" s="20"/>
      <c r="E26" s="26"/>
      <c r="F26" s="17"/>
      <c r="G26" s="18"/>
    </row>
    <row r="27" spans="1:7" ht="16.5" thickBot="1" x14ac:dyDescent="0.3">
      <c r="A27" s="7"/>
      <c r="B27" s="99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SUM(B3:B24)</f>
        <v>24219</v>
      </c>
      <c r="C28" s="61"/>
      <c r="D28" s="59">
        <f>SUM(D3:D27)</f>
        <v>0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-24219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  <row r="31" spans="1:7" ht="15.75" x14ac:dyDescent="0.25">
      <c r="A31" s="87"/>
      <c r="B31" s="87"/>
      <c r="C31" s="87"/>
      <c r="D31" s="87"/>
      <c r="E31" s="87"/>
      <c r="F31" s="87"/>
      <c r="G31" s="87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G39"/>
  <sheetViews>
    <sheetView zoomScaleNormal="100" workbookViewId="0">
      <selection sqref="A1:D1"/>
    </sheetView>
  </sheetViews>
  <sheetFormatPr baseColWidth="10" defaultColWidth="8.85546875" defaultRowHeight="15" x14ac:dyDescent="0.25"/>
  <cols>
    <col min="1" max="1" width="44.28515625" bestFit="1" customWidth="1"/>
    <col min="2" max="2" width="14.42578125" bestFit="1" customWidth="1"/>
    <col min="3" max="3" width="13.140625" bestFit="1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85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55" t="s">
        <v>86</v>
      </c>
      <c r="B3" s="83"/>
      <c r="C3" s="84"/>
      <c r="D3" s="11"/>
      <c r="E3" s="24"/>
      <c r="F3" s="1"/>
      <c r="G3" s="10"/>
    </row>
    <row r="4" spans="1:7" ht="15.75" x14ac:dyDescent="0.25">
      <c r="A4" s="93" t="s">
        <v>133</v>
      </c>
      <c r="B4" s="42">
        <v>600</v>
      </c>
      <c r="C4" s="78"/>
      <c r="D4" s="11"/>
      <c r="E4" s="24"/>
      <c r="F4" s="1"/>
      <c r="G4" s="11"/>
    </row>
    <row r="5" spans="1:7" ht="15.75" x14ac:dyDescent="0.25">
      <c r="A5" s="95" t="s">
        <v>134</v>
      </c>
      <c r="B5" s="91">
        <v>0</v>
      </c>
      <c r="C5" s="78"/>
      <c r="D5" s="11"/>
      <c r="E5" s="25"/>
      <c r="F5" s="1"/>
      <c r="G5" s="11"/>
    </row>
    <row r="6" spans="1:7" ht="15.75" x14ac:dyDescent="0.25">
      <c r="A6" s="95" t="s">
        <v>135</v>
      </c>
      <c r="B6" s="91">
        <v>600</v>
      </c>
      <c r="C6" s="78"/>
      <c r="D6" s="19"/>
      <c r="E6" s="25"/>
      <c r="F6" s="1"/>
      <c r="G6" s="11"/>
    </row>
    <row r="7" spans="1:7" ht="15.75" x14ac:dyDescent="0.25">
      <c r="A7" s="95" t="s">
        <v>136</v>
      </c>
      <c r="B7" s="91">
        <v>435</v>
      </c>
      <c r="C7" s="78"/>
      <c r="D7" s="19"/>
      <c r="E7" s="25"/>
      <c r="F7" s="1"/>
      <c r="G7" s="10"/>
    </row>
    <row r="8" spans="1:7" ht="15.75" x14ac:dyDescent="0.25">
      <c r="A8" s="95" t="s">
        <v>137</v>
      </c>
      <c r="B8" s="91">
        <v>435</v>
      </c>
      <c r="C8" s="78"/>
      <c r="D8" s="19"/>
      <c r="E8" s="25"/>
      <c r="F8" s="1"/>
      <c r="G8" s="10"/>
    </row>
    <row r="9" spans="1:7" ht="15.75" x14ac:dyDescent="0.25">
      <c r="A9" s="95" t="s">
        <v>138</v>
      </c>
      <c r="B9" s="91">
        <v>2000</v>
      </c>
      <c r="C9" s="78"/>
      <c r="D9" s="19"/>
      <c r="E9" s="25"/>
      <c r="F9" s="1"/>
      <c r="G9" s="10"/>
    </row>
    <row r="10" spans="1:7" ht="15.75" x14ac:dyDescent="0.25">
      <c r="A10" s="95" t="s">
        <v>139</v>
      </c>
      <c r="B10" s="91">
        <v>0</v>
      </c>
      <c r="C10" s="78"/>
      <c r="D10" s="19"/>
      <c r="E10" s="25"/>
      <c r="F10" s="1"/>
      <c r="G10" s="10"/>
    </row>
    <row r="11" spans="1:7" ht="15.75" x14ac:dyDescent="0.25">
      <c r="A11" s="95" t="s">
        <v>140</v>
      </c>
      <c r="B11" s="91">
        <v>6000</v>
      </c>
      <c r="C11" s="78"/>
      <c r="D11" s="19"/>
      <c r="E11" s="25"/>
      <c r="F11" s="1"/>
      <c r="G11" s="10"/>
    </row>
    <row r="12" spans="1:7" ht="15.75" x14ac:dyDescent="0.25">
      <c r="A12" s="95" t="s">
        <v>141</v>
      </c>
      <c r="B12" s="91">
        <v>500</v>
      </c>
      <c r="C12" s="78"/>
      <c r="D12" s="19"/>
      <c r="E12" s="25"/>
      <c r="F12" s="1"/>
      <c r="G12" s="10"/>
    </row>
    <row r="13" spans="1:7" ht="15.75" x14ac:dyDescent="0.25">
      <c r="A13" s="95" t="s">
        <v>142</v>
      </c>
      <c r="B13" s="91">
        <v>820</v>
      </c>
      <c r="C13" s="78"/>
      <c r="D13" s="19"/>
      <c r="E13" s="25"/>
      <c r="F13" s="1"/>
      <c r="G13" s="10"/>
    </row>
    <row r="14" spans="1:7" ht="15.75" x14ac:dyDescent="0.25">
      <c r="A14" s="95" t="s">
        <v>143</v>
      </c>
      <c r="B14" s="91">
        <v>1305</v>
      </c>
      <c r="C14" s="78"/>
      <c r="D14" s="19"/>
      <c r="E14" s="25"/>
      <c r="F14" s="1"/>
      <c r="G14" s="10"/>
    </row>
    <row r="15" spans="1:7" ht="15.75" x14ac:dyDescent="0.25">
      <c r="A15" s="95" t="s">
        <v>144</v>
      </c>
      <c r="B15" s="91">
        <v>1305</v>
      </c>
      <c r="C15" s="78"/>
      <c r="D15" s="19"/>
      <c r="E15" s="25"/>
      <c r="F15" s="1"/>
      <c r="G15" s="10"/>
    </row>
    <row r="16" spans="1:7" ht="15.75" x14ac:dyDescent="0.25">
      <c r="A16" s="96" t="s">
        <v>145</v>
      </c>
      <c r="B16" s="91"/>
      <c r="C16" s="78">
        <f>SUM(B4:B15)</f>
        <v>14000</v>
      </c>
      <c r="D16" s="19"/>
      <c r="E16" s="25"/>
      <c r="F16" s="1"/>
      <c r="G16" s="10"/>
    </row>
    <row r="17" spans="1:7" ht="15.75" x14ac:dyDescent="0.25">
      <c r="A17" s="96"/>
      <c r="B17" s="92"/>
      <c r="C17" s="78"/>
      <c r="D17" s="19"/>
      <c r="E17" s="25"/>
      <c r="F17" s="1"/>
      <c r="G17" s="10"/>
    </row>
    <row r="18" spans="1:7" ht="15.75" x14ac:dyDescent="0.25">
      <c r="A18" s="96" t="s">
        <v>146</v>
      </c>
      <c r="B18" s="91"/>
      <c r="C18" s="78"/>
      <c r="D18" s="19"/>
      <c r="E18" s="25"/>
      <c r="F18" s="1"/>
      <c r="G18" s="10"/>
    </row>
    <row r="19" spans="1:7" ht="15.75" x14ac:dyDescent="0.25">
      <c r="A19" s="95" t="s">
        <v>147</v>
      </c>
      <c r="B19" s="91">
        <v>0</v>
      </c>
      <c r="C19" s="78"/>
      <c r="D19" s="19"/>
      <c r="E19" s="25"/>
      <c r="F19" s="1"/>
      <c r="G19" s="10"/>
    </row>
    <row r="20" spans="1:7" ht="15.75" x14ac:dyDescent="0.25">
      <c r="A20" s="95" t="s">
        <v>148</v>
      </c>
      <c r="B20" s="91">
        <v>0</v>
      </c>
      <c r="C20" s="78"/>
      <c r="D20" s="19"/>
      <c r="E20" s="25"/>
      <c r="F20" s="1"/>
      <c r="G20" s="10"/>
    </row>
    <row r="21" spans="1:7" ht="15.75" x14ac:dyDescent="0.25">
      <c r="A21" s="95" t="s">
        <v>149</v>
      </c>
      <c r="B21" s="91">
        <v>0</v>
      </c>
      <c r="C21" s="78"/>
      <c r="D21" s="19"/>
      <c r="E21" s="25"/>
      <c r="F21" s="1"/>
      <c r="G21" s="10"/>
    </row>
    <row r="22" spans="1:7" ht="15.75" x14ac:dyDescent="0.25">
      <c r="A22" s="95" t="s">
        <v>150</v>
      </c>
      <c r="B22" s="91">
        <v>0</v>
      </c>
      <c r="C22" s="78"/>
      <c r="D22" s="19"/>
      <c r="E22" s="25"/>
      <c r="F22" s="1"/>
      <c r="G22" s="10"/>
    </row>
    <row r="23" spans="1:7" ht="15.75" x14ac:dyDescent="0.25">
      <c r="A23" s="96" t="s">
        <v>151</v>
      </c>
      <c r="B23" s="91"/>
      <c r="C23" s="78">
        <f>SUM(B19:B22)</f>
        <v>0</v>
      </c>
      <c r="D23" s="19"/>
      <c r="E23" s="25"/>
      <c r="F23" s="1"/>
      <c r="G23" s="10"/>
    </row>
    <row r="24" spans="1:7" ht="15.75" x14ac:dyDescent="0.25">
      <c r="A24" s="96"/>
      <c r="B24" s="92"/>
      <c r="C24" s="78"/>
      <c r="D24" s="19"/>
      <c r="E24" s="25"/>
      <c r="F24" s="1"/>
      <c r="G24" s="10"/>
    </row>
    <row r="25" spans="1:7" ht="15.75" x14ac:dyDescent="0.25">
      <c r="A25" s="96" t="s">
        <v>152</v>
      </c>
      <c r="B25" s="91"/>
      <c r="C25" s="78"/>
      <c r="D25" s="19"/>
      <c r="E25" s="25"/>
      <c r="F25" s="1"/>
      <c r="G25" s="10"/>
    </row>
    <row r="26" spans="1:7" ht="15.75" x14ac:dyDescent="0.25">
      <c r="A26" s="95" t="s">
        <v>153</v>
      </c>
      <c r="B26" s="91">
        <v>1200</v>
      </c>
      <c r="C26" s="78"/>
      <c r="D26" s="19"/>
      <c r="E26" s="25"/>
      <c r="F26" s="1"/>
      <c r="G26" s="10"/>
    </row>
    <row r="27" spans="1:7" ht="15.75" x14ac:dyDescent="0.25">
      <c r="A27" s="95" t="s">
        <v>152</v>
      </c>
      <c r="B27" s="91">
        <v>1000</v>
      </c>
      <c r="C27" s="78"/>
      <c r="D27" s="19"/>
      <c r="E27" s="25"/>
      <c r="F27" s="1"/>
      <c r="G27" s="10"/>
    </row>
    <row r="28" spans="1:7" ht="15.75" x14ac:dyDescent="0.25">
      <c r="A28" s="96" t="s">
        <v>154</v>
      </c>
      <c r="B28" s="91"/>
      <c r="C28" s="78">
        <f>SUM(B26:B27)</f>
        <v>2200</v>
      </c>
      <c r="D28" s="19"/>
      <c r="E28" s="25"/>
      <c r="F28" s="1"/>
      <c r="G28" s="10"/>
    </row>
    <row r="29" spans="1:7" ht="15.75" x14ac:dyDescent="0.25">
      <c r="A29" s="96"/>
      <c r="B29" s="92"/>
      <c r="C29" s="78"/>
      <c r="D29" s="19"/>
      <c r="E29" s="25"/>
      <c r="F29" s="1"/>
      <c r="G29" s="10"/>
    </row>
    <row r="30" spans="1:7" ht="15.75" x14ac:dyDescent="0.25">
      <c r="A30" s="97" t="s">
        <v>155</v>
      </c>
      <c r="B30" s="91"/>
      <c r="C30" s="78"/>
      <c r="D30" s="19"/>
      <c r="E30" s="25"/>
      <c r="F30" s="1"/>
      <c r="G30" s="10"/>
    </row>
    <row r="31" spans="1:7" ht="15.75" x14ac:dyDescent="0.25">
      <c r="A31" s="28" t="s">
        <v>155</v>
      </c>
      <c r="B31" s="91">
        <v>50000</v>
      </c>
      <c r="C31" s="78"/>
      <c r="D31" s="19"/>
      <c r="E31" s="25"/>
      <c r="F31" s="1"/>
      <c r="G31" s="10"/>
    </row>
    <row r="32" spans="1:7" ht="15.75" x14ac:dyDescent="0.25">
      <c r="A32" s="97" t="s">
        <v>156</v>
      </c>
      <c r="B32" s="91"/>
      <c r="C32" s="78">
        <f>SUM(B31)</f>
        <v>50000</v>
      </c>
      <c r="D32" s="19"/>
      <c r="E32" s="25"/>
      <c r="F32" s="1"/>
      <c r="G32" s="10"/>
    </row>
    <row r="33" spans="1:7" ht="15.75" x14ac:dyDescent="0.25">
      <c r="A33" s="95"/>
      <c r="B33" s="91"/>
      <c r="C33" s="78"/>
      <c r="D33" s="19"/>
      <c r="E33" s="25"/>
      <c r="F33" s="1"/>
      <c r="G33" s="10"/>
    </row>
    <row r="34" spans="1:7" ht="15.75" x14ac:dyDescent="0.25">
      <c r="A34" s="95"/>
      <c r="B34" s="91"/>
      <c r="C34" s="78"/>
      <c r="D34" s="19"/>
      <c r="E34" s="25"/>
      <c r="F34" s="1"/>
      <c r="G34" s="10"/>
    </row>
    <row r="35" spans="1:7" ht="15.75" x14ac:dyDescent="0.25">
      <c r="A35" s="94"/>
      <c r="B35" s="79"/>
      <c r="C35" s="78"/>
      <c r="D35" s="19"/>
      <c r="E35" s="25"/>
      <c r="F35" s="1"/>
      <c r="G35" s="10"/>
    </row>
    <row r="36" spans="1:7" ht="16.5" thickBot="1" x14ac:dyDescent="0.3">
      <c r="A36" s="50"/>
      <c r="B36" s="23"/>
      <c r="C36" s="80"/>
      <c r="D36" s="12"/>
      <c r="E36" s="27"/>
      <c r="F36" s="8"/>
      <c r="G36" s="12"/>
    </row>
    <row r="37" spans="1:7" ht="16.5" thickBot="1" x14ac:dyDescent="0.3">
      <c r="A37" s="69"/>
      <c r="B37" s="65">
        <f>SUM(B3:B36)</f>
        <v>66200</v>
      </c>
      <c r="C37" s="81"/>
      <c r="D37" s="65">
        <f>SUM(D3:D36)</f>
        <v>0</v>
      </c>
      <c r="E37" s="65">
        <f>SUM(E3:E36)</f>
        <v>0</v>
      </c>
      <c r="F37" s="66"/>
      <c r="G37" s="65">
        <f>SUM(G3:G36)</f>
        <v>0</v>
      </c>
    </row>
    <row r="38" spans="1:7" s="4" customFormat="1" ht="16.5" thickBot="1" x14ac:dyDescent="0.3">
      <c r="A38" s="71" t="s">
        <v>22</v>
      </c>
      <c r="B38" s="67"/>
      <c r="C38" s="82"/>
      <c r="D38" s="29">
        <f>D37-B37</f>
        <v>-66200</v>
      </c>
      <c r="E38" s="47"/>
      <c r="F38" s="48"/>
      <c r="G38" s="29">
        <f t="shared" ref="G38" si="0">G37-E37</f>
        <v>0</v>
      </c>
    </row>
    <row r="39" spans="1:7" ht="15.75" x14ac:dyDescent="0.25">
      <c r="A39" s="1"/>
      <c r="B39" s="1"/>
      <c r="C39" s="82"/>
      <c r="D39" s="61"/>
      <c r="E39" s="61"/>
      <c r="F39" s="61"/>
      <c r="G39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G30"/>
  <sheetViews>
    <sheetView tabSelected="1" zoomScaleNormal="100" workbookViewId="0">
      <selection sqref="A1:D1"/>
    </sheetView>
  </sheetViews>
  <sheetFormatPr baseColWidth="10" defaultColWidth="8.85546875" defaultRowHeight="15" x14ac:dyDescent="0.25"/>
  <cols>
    <col min="1" max="1" width="32.28515625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169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98" t="s">
        <v>157</v>
      </c>
      <c r="B3" s="42"/>
      <c r="C3" s="1"/>
      <c r="D3" s="11"/>
      <c r="E3" s="24"/>
      <c r="F3" s="1"/>
      <c r="G3" s="10"/>
    </row>
    <row r="4" spans="1:7" ht="15.75" x14ac:dyDescent="0.25">
      <c r="A4" s="40" t="s">
        <v>158</v>
      </c>
      <c r="B4" s="42">
        <v>2000</v>
      </c>
      <c r="C4" s="1"/>
      <c r="D4" s="11"/>
      <c r="E4" s="24"/>
      <c r="F4" s="1"/>
      <c r="G4" s="11"/>
    </row>
    <row r="5" spans="1:7" ht="15.75" x14ac:dyDescent="0.25">
      <c r="A5" s="40" t="s">
        <v>159</v>
      </c>
      <c r="B5" s="42">
        <v>2100</v>
      </c>
      <c r="C5" s="35"/>
      <c r="D5" s="11"/>
      <c r="E5" s="25"/>
      <c r="F5" s="1"/>
      <c r="G5" s="11"/>
    </row>
    <row r="6" spans="1:7" ht="15.75" x14ac:dyDescent="0.25">
      <c r="A6" s="40" t="s">
        <v>160</v>
      </c>
      <c r="B6" s="42">
        <v>10500</v>
      </c>
      <c r="C6" s="35"/>
      <c r="D6" s="19"/>
      <c r="E6" s="25"/>
      <c r="F6" s="1"/>
      <c r="G6" s="11"/>
    </row>
    <row r="7" spans="1:7" ht="15.75" x14ac:dyDescent="0.25">
      <c r="A7" s="40" t="s">
        <v>161</v>
      </c>
      <c r="B7" s="42">
        <v>1740</v>
      </c>
      <c r="C7" s="35"/>
      <c r="D7" s="19"/>
      <c r="E7" s="25"/>
      <c r="F7" s="1"/>
      <c r="G7" s="10"/>
    </row>
    <row r="8" spans="1:7" ht="15.75" x14ac:dyDescent="0.25">
      <c r="A8" s="40" t="s">
        <v>162</v>
      </c>
      <c r="B8" s="42">
        <v>6000</v>
      </c>
      <c r="C8" s="1"/>
      <c r="D8" s="19"/>
      <c r="E8" s="25"/>
      <c r="F8" s="1"/>
      <c r="G8" s="10"/>
    </row>
    <row r="9" spans="1:7" ht="15.75" x14ac:dyDescent="0.25">
      <c r="A9" s="40" t="s">
        <v>163</v>
      </c>
      <c r="B9" s="42">
        <v>6000</v>
      </c>
      <c r="C9" s="1"/>
      <c r="D9" s="19"/>
      <c r="E9" s="25"/>
      <c r="F9" s="1"/>
      <c r="G9" s="10"/>
    </row>
    <row r="10" spans="1:7" ht="15.75" x14ac:dyDescent="0.25">
      <c r="A10" s="40" t="s">
        <v>164</v>
      </c>
      <c r="B10" s="42">
        <v>4000</v>
      </c>
      <c r="C10" s="1"/>
      <c r="D10" s="19"/>
      <c r="E10" s="25"/>
      <c r="F10" s="1"/>
      <c r="G10" s="10"/>
    </row>
    <row r="11" spans="1:7" ht="15.75" x14ac:dyDescent="0.25">
      <c r="A11" s="2" t="s">
        <v>165</v>
      </c>
      <c r="B11" s="42">
        <v>5000</v>
      </c>
      <c r="C11" s="1"/>
      <c r="D11" s="19"/>
      <c r="E11" s="25"/>
      <c r="F11" s="1"/>
      <c r="G11" s="10"/>
    </row>
    <row r="12" spans="1:7" ht="15.75" x14ac:dyDescent="0.25">
      <c r="A12" s="2" t="s">
        <v>166</v>
      </c>
      <c r="B12" s="42">
        <v>1000</v>
      </c>
      <c r="C12" s="1"/>
      <c r="D12" s="19"/>
      <c r="E12" s="25"/>
      <c r="F12" s="1"/>
      <c r="G12" s="10"/>
    </row>
    <row r="13" spans="1:7" ht="15.75" x14ac:dyDescent="0.25">
      <c r="A13" s="49" t="s">
        <v>167</v>
      </c>
      <c r="B13" s="42">
        <v>1000</v>
      </c>
      <c r="C13" s="1"/>
      <c r="D13" s="19"/>
      <c r="E13" s="25"/>
      <c r="F13" s="1"/>
      <c r="G13" s="10"/>
    </row>
    <row r="14" spans="1:7" ht="15.75" x14ac:dyDescent="0.25">
      <c r="A14" s="2" t="s">
        <v>168</v>
      </c>
      <c r="B14" s="42"/>
      <c r="C14" s="1"/>
      <c r="D14" s="19">
        <v>20000</v>
      </c>
      <c r="E14" s="25"/>
      <c r="F14" s="1"/>
      <c r="G14" s="10"/>
    </row>
    <row r="15" spans="1:7" ht="15.75" x14ac:dyDescent="0.25">
      <c r="A15" s="2"/>
      <c r="B15" s="42"/>
      <c r="C15" s="1"/>
      <c r="D15" s="19"/>
      <c r="E15" s="25"/>
      <c r="F15" s="1"/>
      <c r="G15" s="10"/>
    </row>
    <row r="16" spans="1:7" ht="15.75" x14ac:dyDescent="0.25">
      <c r="A16" s="2"/>
      <c r="B16" s="42"/>
      <c r="C16" s="1"/>
      <c r="D16" s="19"/>
      <c r="E16" s="25"/>
      <c r="F16" s="1"/>
      <c r="G16" s="10"/>
    </row>
    <row r="17" spans="1:7" ht="15.75" x14ac:dyDescent="0.25">
      <c r="A17" s="2"/>
      <c r="B17" s="42"/>
      <c r="C17" s="1"/>
      <c r="D17" s="19"/>
      <c r="E17" s="25"/>
      <c r="F17" s="1"/>
      <c r="G17" s="10"/>
    </row>
    <row r="18" spans="1:7" ht="15.75" x14ac:dyDescent="0.25">
      <c r="A18" s="2"/>
      <c r="B18" s="42"/>
      <c r="C18" s="1"/>
      <c r="D18" s="19"/>
      <c r="E18" s="25"/>
      <c r="F18" s="1"/>
      <c r="G18" s="10"/>
    </row>
    <row r="19" spans="1:7" ht="15.75" x14ac:dyDescent="0.25">
      <c r="A19" s="2"/>
      <c r="B19" s="42"/>
      <c r="C19" s="1"/>
      <c r="D19" s="19"/>
      <c r="E19" s="25"/>
      <c r="F19" s="1"/>
      <c r="G19" s="10"/>
    </row>
    <row r="20" spans="1:7" ht="15.75" x14ac:dyDescent="0.25">
      <c r="A20" s="2"/>
      <c r="B20" s="42"/>
      <c r="C20" s="1"/>
      <c r="D20" s="19"/>
      <c r="E20" s="25"/>
      <c r="F20" s="1"/>
      <c r="G20" s="10"/>
    </row>
    <row r="21" spans="1:7" ht="15.75" x14ac:dyDescent="0.25">
      <c r="A21" s="2"/>
      <c r="B21" s="42"/>
      <c r="C21" s="1"/>
      <c r="D21" s="19"/>
      <c r="E21" s="25"/>
      <c r="F21" s="1"/>
      <c r="G21" s="10"/>
    </row>
    <row r="22" spans="1:7" ht="15.75" x14ac:dyDescent="0.25">
      <c r="A22" s="2"/>
      <c r="B22" s="42"/>
      <c r="C22" s="1"/>
      <c r="D22" s="19"/>
      <c r="E22" s="25"/>
      <c r="F22" s="1"/>
      <c r="G22" s="10"/>
    </row>
    <row r="23" spans="1:7" ht="15.75" x14ac:dyDescent="0.25">
      <c r="A23" s="2"/>
      <c r="B23" s="42"/>
      <c r="C23" s="1"/>
      <c r="D23" s="19"/>
      <c r="E23" s="25"/>
      <c r="F23" s="1"/>
      <c r="G23" s="10"/>
    </row>
    <row r="24" spans="1:7" ht="15.75" x14ac:dyDescent="0.25">
      <c r="A24" s="2"/>
      <c r="B24" s="42"/>
      <c r="C24" s="1"/>
      <c r="D24" s="19"/>
      <c r="E24" s="25"/>
      <c r="F24" s="1"/>
      <c r="G24" s="10"/>
    </row>
    <row r="25" spans="1:7" ht="15.75" x14ac:dyDescent="0.25">
      <c r="A25" s="16"/>
      <c r="B25" s="42"/>
      <c r="C25" s="17"/>
      <c r="D25" s="20"/>
      <c r="E25" s="26"/>
      <c r="F25" s="17"/>
      <c r="G25" s="18"/>
    </row>
    <row r="26" spans="1:7" ht="15.75" x14ac:dyDescent="0.25">
      <c r="A26" s="16"/>
      <c r="B26" s="42"/>
      <c r="C26" s="17"/>
      <c r="D26" s="20"/>
      <c r="E26" s="26"/>
      <c r="F26" s="17"/>
      <c r="G26" s="18"/>
    </row>
    <row r="27" spans="1:7" ht="16.5" thickBot="1" x14ac:dyDescent="0.3">
      <c r="A27" s="7"/>
      <c r="B27" s="77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39340</v>
      </c>
      <c r="C28" s="61"/>
      <c r="D28" s="59">
        <f>SUM(D3:D27)</f>
        <v>20000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-19340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563A-1EB9-4A62-987C-27EAE0044940}">
  <dimension ref="A1:G30"/>
  <sheetViews>
    <sheetView topLeftCell="A9" workbookViewId="0">
      <selection activeCell="B14" sqref="B14"/>
    </sheetView>
  </sheetViews>
  <sheetFormatPr baseColWidth="10" defaultColWidth="8.85546875" defaultRowHeight="15" x14ac:dyDescent="0.25"/>
  <cols>
    <col min="1" max="1" width="32.28515625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108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40" t="s">
        <v>123</v>
      </c>
      <c r="B3" s="42"/>
      <c r="C3" s="1"/>
      <c r="D3" s="11"/>
      <c r="E3" s="24"/>
      <c r="F3" s="1"/>
      <c r="G3" s="10"/>
    </row>
    <row r="4" spans="1:7" ht="15.75" x14ac:dyDescent="0.25">
      <c r="A4" s="40" t="s">
        <v>124</v>
      </c>
      <c r="B4" s="42">
        <v>6000</v>
      </c>
      <c r="C4" s="1"/>
      <c r="D4" s="11"/>
      <c r="E4" s="24"/>
      <c r="F4" s="1"/>
      <c r="G4" s="11"/>
    </row>
    <row r="5" spans="1:7" ht="15.75" x14ac:dyDescent="0.25">
      <c r="A5" s="40" t="s">
        <v>125</v>
      </c>
      <c r="B5" s="42">
        <v>1420</v>
      </c>
      <c r="C5" s="35"/>
      <c r="D5" s="11"/>
      <c r="E5" s="25"/>
      <c r="F5" s="1"/>
      <c r="G5" s="11"/>
    </row>
    <row r="6" spans="1:7" ht="15.75" x14ac:dyDescent="0.25">
      <c r="A6" s="40" t="s">
        <v>126</v>
      </c>
      <c r="B6" s="42">
        <v>6000</v>
      </c>
      <c r="C6" s="35"/>
      <c r="D6" s="19"/>
      <c r="E6" s="25"/>
      <c r="F6" s="1"/>
      <c r="G6" s="11"/>
    </row>
    <row r="7" spans="1:7" ht="15.75" x14ac:dyDescent="0.25">
      <c r="A7" s="40" t="s">
        <v>127</v>
      </c>
      <c r="B7" s="42">
        <v>1720</v>
      </c>
      <c r="C7" s="35"/>
      <c r="D7" s="19"/>
      <c r="E7" s="25"/>
      <c r="F7" s="1"/>
      <c r="G7" s="10"/>
    </row>
    <row r="8" spans="1:7" ht="15.75" x14ac:dyDescent="0.25">
      <c r="A8" s="40"/>
      <c r="B8" s="42"/>
      <c r="C8" s="1"/>
      <c r="D8" s="19"/>
      <c r="E8" s="25"/>
      <c r="F8" s="1"/>
      <c r="G8" s="10"/>
    </row>
    <row r="9" spans="1:7" ht="15.75" x14ac:dyDescent="0.25">
      <c r="A9" s="40" t="s">
        <v>132</v>
      </c>
      <c r="B9" s="42"/>
      <c r="C9" s="1"/>
      <c r="D9" s="19"/>
      <c r="E9" s="25"/>
      <c r="F9" s="1"/>
      <c r="G9" s="10"/>
    </row>
    <row r="10" spans="1:7" ht="15.75" x14ac:dyDescent="0.25">
      <c r="A10" s="40" t="s">
        <v>128</v>
      </c>
      <c r="B10" s="42">
        <v>1850</v>
      </c>
      <c r="C10" s="1"/>
      <c r="D10" s="19"/>
      <c r="E10" s="25"/>
      <c r="F10" s="1"/>
      <c r="G10" s="10"/>
    </row>
    <row r="11" spans="1:7" ht="15.75" x14ac:dyDescent="0.25">
      <c r="A11" s="40" t="s">
        <v>129</v>
      </c>
      <c r="B11" s="42">
        <v>2000</v>
      </c>
      <c r="C11" s="1"/>
      <c r="D11" s="19"/>
      <c r="E11" s="25"/>
      <c r="F11" s="1"/>
      <c r="G11" s="10"/>
    </row>
    <row r="12" spans="1:7" ht="15.75" x14ac:dyDescent="0.25">
      <c r="A12" s="40" t="s">
        <v>130</v>
      </c>
      <c r="B12" s="42">
        <v>860</v>
      </c>
      <c r="C12" s="1"/>
      <c r="D12" s="19"/>
      <c r="E12" s="25"/>
      <c r="F12" s="1"/>
      <c r="G12" s="10"/>
    </row>
    <row r="13" spans="1:7" ht="15.75" x14ac:dyDescent="0.25">
      <c r="A13" s="40"/>
      <c r="B13" s="42"/>
      <c r="C13" s="1"/>
      <c r="D13" s="19"/>
      <c r="E13" s="25"/>
      <c r="F13" s="1"/>
      <c r="G13" s="10"/>
    </row>
    <row r="14" spans="1:7" ht="15.75" x14ac:dyDescent="0.25">
      <c r="A14" s="40" t="s">
        <v>131</v>
      </c>
      <c r="B14" s="42">
        <v>1490</v>
      </c>
      <c r="C14" s="1"/>
      <c r="D14" s="19"/>
      <c r="E14" s="25"/>
      <c r="F14" s="1"/>
      <c r="G14" s="10"/>
    </row>
    <row r="15" spans="1:7" ht="15.75" x14ac:dyDescent="0.25">
      <c r="B15" s="42"/>
      <c r="C15" s="1"/>
      <c r="D15" s="19"/>
      <c r="E15" s="25"/>
      <c r="F15" s="1"/>
      <c r="G15" s="10"/>
    </row>
    <row r="16" spans="1:7" ht="15.75" x14ac:dyDescent="0.25">
      <c r="A16" s="2"/>
      <c r="B16" s="42"/>
      <c r="C16" s="1"/>
      <c r="D16" s="19"/>
      <c r="E16" s="25"/>
      <c r="F16" s="1"/>
      <c r="G16" s="10"/>
    </row>
    <row r="17" spans="1:7" ht="15.75" x14ac:dyDescent="0.25">
      <c r="A17" s="2"/>
      <c r="B17" s="42"/>
      <c r="C17" s="1"/>
      <c r="D17" s="19"/>
      <c r="E17" s="25"/>
      <c r="F17" s="1"/>
      <c r="G17" s="10"/>
    </row>
    <row r="18" spans="1:7" ht="15.75" x14ac:dyDescent="0.25">
      <c r="A18" s="2"/>
      <c r="B18" s="42"/>
      <c r="C18" s="1"/>
      <c r="D18" s="19"/>
      <c r="E18" s="25"/>
      <c r="F18" s="1"/>
      <c r="G18" s="10"/>
    </row>
    <row r="19" spans="1:7" ht="15.75" x14ac:dyDescent="0.25">
      <c r="A19" s="2"/>
      <c r="B19" s="42"/>
      <c r="C19" s="1"/>
      <c r="D19" s="19"/>
      <c r="E19" s="25"/>
      <c r="F19" s="1"/>
      <c r="G19" s="10"/>
    </row>
    <row r="20" spans="1:7" ht="15.75" x14ac:dyDescent="0.25">
      <c r="A20" s="2"/>
      <c r="B20" s="42"/>
      <c r="C20" s="1"/>
      <c r="D20" s="19"/>
      <c r="E20" s="25"/>
      <c r="F20" s="1"/>
      <c r="G20" s="10"/>
    </row>
    <row r="21" spans="1:7" ht="15.75" x14ac:dyDescent="0.25">
      <c r="A21" s="2"/>
      <c r="B21" s="42"/>
      <c r="C21" s="1"/>
      <c r="D21" s="19"/>
      <c r="E21" s="25"/>
      <c r="F21" s="1"/>
      <c r="G21" s="10"/>
    </row>
    <row r="22" spans="1:7" ht="15.75" x14ac:dyDescent="0.25">
      <c r="A22" s="2"/>
      <c r="B22" s="42"/>
      <c r="C22" s="1"/>
      <c r="D22" s="19"/>
      <c r="E22" s="25"/>
      <c r="F22" s="1"/>
      <c r="G22" s="10"/>
    </row>
    <row r="23" spans="1:7" ht="15.75" x14ac:dyDescent="0.25">
      <c r="A23" s="2"/>
      <c r="B23" s="42"/>
      <c r="C23" s="1"/>
      <c r="D23" s="19"/>
      <c r="E23" s="25"/>
      <c r="F23" s="1"/>
      <c r="G23" s="10"/>
    </row>
    <row r="24" spans="1:7" ht="15.75" x14ac:dyDescent="0.25">
      <c r="A24" s="2"/>
      <c r="B24" s="42"/>
      <c r="C24" s="1"/>
      <c r="D24" s="19"/>
      <c r="E24" s="25"/>
      <c r="F24" s="1"/>
      <c r="G24" s="10"/>
    </row>
    <row r="25" spans="1:7" ht="15.75" x14ac:dyDescent="0.25">
      <c r="A25" s="16"/>
      <c r="B25" s="42"/>
      <c r="C25" s="17"/>
      <c r="D25" s="20"/>
      <c r="E25" s="26"/>
      <c r="F25" s="17"/>
      <c r="G25" s="18"/>
    </row>
    <row r="26" spans="1:7" ht="15.75" x14ac:dyDescent="0.25">
      <c r="A26" s="16"/>
      <c r="B26" s="42"/>
      <c r="C26" s="17"/>
      <c r="D26" s="20"/>
      <c r="E26" s="26"/>
      <c r="F26" s="17"/>
      <c r="G26" s="18"/>
    </row>
    <row r="27" spans="1:7" ht="16.5" thickBot="1" x14ac:dyDescent="0.3">
      <c r="A27" s="7"/>
      <c r="B27" s="77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21340</v>
      </c>
      <c r="C28" s="61"/>
      <c r="D28" s="59">
        <f>SUM(D3:D27)</f>
        <v>0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-21340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>
    <pageSetUpPr fitToPage="1"/>
  </sheetPr>
  <dimension ref="A1:G30"/>
  <sheetViews>
    <sheetView zoomScaleNormal="100" workbookViewId="0">
      <selection sqref="A1:D1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23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2" t="s">
        <v>24</v>
      </c>
      <c r="B3" s="31"/>
      <c r="C3" s="1"/>
      <c r="D3" s="11">
        <v>5000</v>
      </c>
      <c r="E3" s="24"/>
      <c r="F3" s="1"/>
      <c r="G3" s="10"/>
    </row>
    <row r="4" spans="1:7" ht="15.75" x14ac:dyDescent="0.25">
      <c r="A4" s="2" t="s">
        <v>25</v>
      </c>
      <c r="B4" s="31"/>
      <c r="C4" s="1"/>
      <c r="D4" s="11">
        <v>10000</v>
      </c>
      <c r="E4" s="24"/>
      <c r="F4" s="1"/>
      <c r="G4" s="11"/>
    </row>
    <row r="5" spans="1:7" ht="15.75" x14ac:dyDescent="0.25">
      <c r="A5" s="1" t="s">
        <v>26</v>
      </c>
      <c r="B5" s="45"/>
      <c r="C5" s="35"/>
      <c r="D5" s="11">
        <v>100000</v>
      </c>
      <c r="E5" s="25"/>
      <c r="F5" s="1"/>
      <c r="G5" s="11"/>
    </row>
    <row r="6" spans="1:7" ht="15.75" x14ac:dyDescent="0.25">
      <c r="A6" s="1" t="s">
        <v>27</v>
      </c>
      <c r="B6" s="9"/>
      <c r="C6" s="35"/>
      <c r="D6" s="19">
        <v>15000</v>
      </c>
      <c r="E6" s="25"/>
      <c r="F6" s="1"/>
      <c r="G6" s="11"/>
    </row>
    <row r="7" spans="1:7" ht="15.75" x14ac:dyDescent="0.25">
      <c r="A7" s="1" t="s">
        <v>28</v>
      </c>
      <c r="B7" s="9"/>
      <c r="C7" s="35"/>
      <c r="D7" s="19">
        <v>10000</v>
      </c>
      <c r="E7" s="25"/>
      <c r="F7" s="1"/>
      <c r="G7" s="10"/>
    </row>
    <row r="8" spans="1:7" ht="15.75" x14ac:dyDescent="0.25">
      <c r="A8" s="2" t="s">
        <v>29</v>
      </c>
      <c r="B8" s="30"/>
      <c r="C8" s="1"/>
      <c r="D8" s="19">
        <v>7000</v>
      </c>
      <c r="E8" s="25"/>
      <c r="F8" s="1"/>
      <c r="G8" s="10"/>
    </row>
    <row r="9" spans="1:7" ht="15.75" x14ac:dyDescent="0.25">
      <c r="A9" s="2"/>
      <c r="B9" s="30"/>
      <c r="C9" s="1"/>
      <c r="D9" s="19"/>
      <c r="E9" s="25"/>
      <c r="F9" s="1"/>
      <c r="G9" s="10"/>
    </row>
    <row r="10" spans="1:7" ht="15.75" x14ac:dyDescent="0.25">
      <c r="A10" s="2"/>
      <c r="B10" s="30"/>
      <c r="C10" s="1"/>
      <c r="D10" s="19"/>
      <c r="E10" s="25"/>
      <c r="F10" s="1"/>
      <c r="G10" s="10"/>
    </row>
    <row r="11" spans="1:7" ht="15.75" x14ac:dyDescent="0.25">
      <c r="A11" s="2"/>
      <c r="B11" s="30"/>
      <c r="C11" s="1"/>
      <c r="D11" s="19"/>
      <c r="E11" s="25"/>
      <c r="F11" s="1"/>
      <c r="G11" s="10"/>
    </row>
    <row r="12" spans="1:7" ht="15.75" x14ac:dyDescent="0.25">
      <c r="A12" s="49"/>
      <c r="B12" s="30"/>
      <c r="C12" s="1"/>
      <c r="D12" s="19"/>
      <c r="E12" s="25"/>
      <c r="F12" s="1"/>
      <c r="G12" s="10"/>
    </row>
    <row r="13" spans="1:7" ht="15.75" x14ac:dyDescent="0.25">
      <c r="A13" s="55"/>
      <c r="B13" s="30"/>
      <c r="C13" s="1"/>
      <c r="D13" s="19"/>
      <c r="E13" s="25"/>
      <c r="F13" s="1"/>
      <c r="G13" s="10"/>
    </row>
    <row r="14" spans="1:7" ht="15.75" x14ac:dyDescent="0.25">
      <c r="A14" s="2"/>
      <c r="B14" s="30"/>
      <c r="C14" s="1"/>
      <c r="D14" s="19"/>
      <c r="E14" s="25"/>
      <c r="F14" s="1"/>
      <c r="G14" s="10"/>
    </row>
    <row r="15" spans="1:7" ht="15.75" x14ac:dyDescent="0.25">
      <c r="A15" s="2"/>
      <c r="B15" s="30"/>
      <c r="C15" s="1"/>
      <c r="D15" s="19"/>
      <c r="E15" s="25"/>
      <c r="F15" s="1"/>
      <c r="G15" s="10"/>
    </row>
    <row r="16" spans="1:7" ht="15.75" x14ac:dyDescent="0.25">
      <c r="A16" s="2"/>
      <c r="B16" s="30"/>
      <c r="C16" s="1"/>
      <c r="D16" s="19"/>
      <c r="E16" s="25"/>
      <c r="F16" s="1"/>
      <c r="G16" s="10"/>
    </row>
    <row r="17" spans="1:7" ht="15.75" x14ac:dyDescent="0.25">
      <c r="A17" s="2"/>
      <c r="B17" s="30"/>
      <c r="C17" s="1"/>
      <c r="D17" s="19"/>
      <c r="E17" s="25"/>
      <c r="F17" s="1"/>
      <c r="G17" s="10"/>
    </row>
    <row r="18" spans="1:7" ht="15.75" x14ac:dyDescent="0.25">
      <c r="A18" s="2"/>
      <c r="B18" s="30"/>
      <c r="C18" s="1"/>
      <c r="D18" s="19"/>
      <c r="E18" s="25"/>
      <c r="F18" s="1"/>
      <c r="G18" s="10"/>
    </row>
    <row r="19" spans="1:7" ht="15.75" x14ac:dyDescent="0.25">
      <c r="A19" s="2"/>
      <c r="B19" s="30"/>
      <c r="C19" s="1"/>
      <c r="D19" s="19"/>
      <c r="E19" s="25"/>
      <c r="F19" s="1"/>
      <c r="G19" s="10"/>
    </row>
    <row r="20" spans="1:7" ht="15.75" x14ac:dyDescent="0.25">
      <c r="A20" s="2"/>
      <c r="B20" s="30"/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0</v>
      </c>
      <c r="C28" s="61"/>
      <c r="D28" s="65">
        <f>SUM(D3:D27)</f>
        <v>147000</v>
      </c>
      <c r="E28" s="65">
        <f>SUM(E3:E27)</f>
        <v>0</v>
      </c>
      <c r="F28" s="66"/>
      <c r="G28" s="65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147000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13E7-A954-457D-8983-81BCE9A2C487}">
  <dimension ref="A1:G30"/>
  <sheetViews>
    <sheetView workbookViewId="0">
      <selection activeCell="A4" sqref="A4"/>
    </sheetView>
  </sheetViews>
  <sheetFormatPr baseColWidth="10" defaultColWidth="8.85546875" defaultRowHeight="15" x14ac:dyDescent="0.25"/>
  <cols>
    <col min="1" max="1" width="32.28515625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110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40" t="s">
        <v>122</v>
      </c>
      <c r="B3" s="42">
        <v>5000</v>
      </c>
      <c r="C3" s="1"/>
      <c r="D3" s="11"/>
      <c r="E3" s="24"/>
      <c r="F3" s="1"/>
      <c r="G3" s="10"/>
    </row>
    <row r="4" spans="1:7" ht="15.75" x14ac:dyDescent="0.25">
      <c r="A4" s="40"/>
      <c r="B4" s="42"/>
      <c r="C4" s="1"/>
      <c r="D4" s="11"/>
      <c r="E4" s="24"/>
      <c r="F4" s="1"/>
      <c r="G4" s="11"/>
    </row>
    <row r="5" spans="1:7" ht="15.75" x14ac:dyDescent="0.25">
      <c r="A5" s="40"/>
      <c r="B5" s="42"/>
      <c r="C5" s="35"/>
      <c r="D5" s="11"/>
      <c r="E5" s="25"/>
      <c r="F5" s="1"/>
      <c r="G5" s="11"/>
    </row>
    <row r="6" spans="1:7" ht="15.75" x14ac:dyDescent="0.25">
      <c r="A6" s="40"/>
      <c r="B6" s="42"/>
      <c r="C6" s="35"/>
      <c r="D6" s="19"/>
      <c r="E6" s="25"/>
      <c r="F6" s="1"/>
      <c r="G6" s="11"/>
    </row>
    <row r="7" spans="1:7" ht="15.75" x14ac:dyDescent="0.25">
      <c r="A7" s="40"/>
      <c r="B7" s="42"/>
      <c r="C7" s="35"/>
      <c r="D7" s="19"/>
      <c r="E7" s="25"/>
      <c r="F7" s="1"/>
      <c r="G7" s="10"/>
    </row>
    <row r="8" spans="1:7" ht="15.75" x14ac:dyDescent="0.25">
      <c r="A8" s="40"/>
      <c r="B8" s="42"/>
      <c r="C8" s="1"/>
      <c r="D8" s="19"/>
      <c r="E8" s="25"/>
      <c r="F8" s="1"/>
      <c r="G8" s="10"/>
    </row>
    <row r="9" spans="1:7" ht="15.75" x14ac:dyDescent="0.25">
      <c r="A9" s="40"/>
      <c r="B9" s="42"/>
      <c r="C9" s="1"/>
      <c r="D9" s="19"/>
      <c r="E9" s="25"/>
      <c r="F9" s="1"/>
      <c r="G9" s="10"/>
    </row>
    <row r="10" spans="1:7" ht="15.75" x14ac:dyDescent="0.25">
      <c r="A10" s="40"/>
      <c r="B10" s="42"/>
      <c r="C10" s="1"/>
      <c r="D10" s="19"/>
      <c r="E10" s="25"/>
      <c r="F10" s="1"/>
      <c r="G10" s="10"/>
    </row>
    <row r="11" spans="1:7" ht="15.75" x14ac:dyDescent="0.25">
      <c r="A11" s="2"/>
      <c r="B11" s="42"/>
      <c r="C11" s="1"/>
      <c r="D11" s="19"/>
      <c r="E11" s="25"/>
      <c r="F11" s="1"/>
      <c r="G11" s="10"/>
    </row>
    <row r="12" spans="1:7" ht="15.75" x14ac:dyDescent="0.25">
      <c r="A12" s="2"/>
      <c r="B12" s="42"/>
      <c r="C12" s="1"/>
      <c r="D12" s="19"/>
      <c r="E12" s="25"/>
      <c r="F12" s="1"/>
      <c r="G12" s="10"/>
    </row>
    <row r="13" spans="1:7" ht="15.75" x14ac:dyDescent="0.25">
      <c r="A13" s="55"/>
      <c r="B13" s="42"/>
      <c r="C13" s="1"/>
      <c r="D13" s="19"/>
      <c r="E13" s="25"/>
      <c r="F13" s="1"/>
      <c r="G13" s="10"/>
    </row>
    <row r="14" spans="1:7" ht="15.75" x14ac:dyDescent="0.25">
      <c r="A14" s="2"/>
      <c r="B14" s="42"/>
      <c r="C14" s="1"/>
      <c r="D14" s="19"/>
      <c r="E14" s="25"/>
      <c r="F14" s="1"/>
      <c r="G14" s="10"/>
    </row>
    <row r="15" spans="1:7" ht="15.75" x14ac:dyDescent="0.25">
      <c r="A15" s="2"/>
      <c r="B15" s="42"/>
      <c r="C15" s="1"/>
      <c r="D15" s="19"/>
      <c r="E15" s="25"/>
      <c r="F15" s="1"/>
      <c r="G15" s="10"/>
    </row>
    <row r="16" spans="1:7" ht="15.75" x14ac:dyDescent="0.25">
      <c r="A16" s="2"/>
      <c r="B16" s="42"/>
      <c r="C16" s="1"/>
      <c r="D16" s="19"/>
      <c r="E16" s="25"/>
      <c r="F16" s="1"/>
      <c r="G16" s="10"/>
    </row>
    <row r="17" spans="1:7" ht="15.75" x14ac:dyDescent="0.25">
      <c r="A17" s="2"/>
      <c r="B17" s="42"/>
      <c r="C17" s="1"/>
      <c r="D17" s="19"/>
      <c r="E17" s="25"/>
      <c r="F17" s="1"/>
      <c r="G17" s="10"/>
    </row>
    <row r="18" spans="1:7" ht="15.75" x14ac:dyDescent="0.25">
      <c r="A18" s="2"/>
      <c r="B18" s="42"/>
      <c r="C18" s="1"/>
      <c r="D18" s="19"/>
      <c r="E18" s="25"/>
      <c r="F18" s="1"/>
      <c r="G18" s="10"/>
    </row>
    <row r="19" spans="1:7" ht="15.75" x14ac:dyDescent="0.25">
      <c r="A19" s="2"/>
      <c r="B19" s="42"/>
      <c r="C19" s="1"/>
      <c r="D19" s="19"/>
      <c r="E19" s="25"/>
      <c r="F19" s="1"/>
      <c r="G19" s="10"/>
    </row>
    <row r="20" spans="1:7" ht="15.75" x14ac:dyDescent="0.25">
      <c r="A20" s="2"/>
      <c r="B20" s="42"/>
      <c r="C20" s="1"/>
      <c r="D20" s="19"/>
      <c r="E20" s="25"/>
      <c r="F20" s="1"/>
      <c r="G20" s="10"/>
    </row>
    <row r="21" spans="1:7" ht="15.75" x14ac:dyDescent="0.25">
      <c r="A21" s="2"/>
      <c r="B21" s="42"/>
      <c r="C21" s="1"/>
      <c r="D21" s="19"/>
      <c r="E21" s="25"/>
      <c r="F21" s="1"/>
      <c r="G21" s="10"/>
    </row>
    <row r="22" spans="1:7" ht="15.75" x14ac:dyDescent="0.25">
      <c r="A22" s="2"/>
      <c r="B22" s="42"/>
      <c r="C22" s="1"/>
      <c r="D22" s="19"/>
      <c r="E22" s="25"/>
      <c r="F22" s="1"/>
      <c r="G22" s="10"/>
    </row>
    <row r="23" spans="1:7" ht="15.75" x14ac:dyDescent="0.25">
      <c r="A23" s="2"/>
      <c r="B23" s="42"/>
      <c r="C23" s="1"/>
      <c r="D23" s="19"/>
      <c r="E23" s="25"/>
      <c r="F23" s="1"/>
      <c r="G23" s="10"/>
    </row>
    <row r="24" spans="1:7" ht="15.75" x14ac:dyDescent="0.25">
      <c r="A24" s="2"/>
      <c r="B24" s="42"/>
      <c r="C24" s="1"/>
      <c r="D24" s="19"/>
      <c r="E24" s="25"/>
      <c r="F24" s="1"/>
      <c r="G24" s="10"/>
    </row>
    <row r="25" spans="1:7" ht="15.75" x14ac:dyDescent="0.25">
      <c r="A25" s="16"/>
      <c r="B25" s="42"/>
      <c r="C25" s="17"/>
      <c r="D25" s="20"/>
      <c r="E25" s="26"/>
      <c r="F25" s="17"/>
      <c r="G25" s="18"/>
    </row>
    <row r="26" spans="1:7" ht="15.75" x14ac:dyDescent="0.25">
      <c r="A26" s="16"/>
      <c r="B26" s="42"/>
      <c r="C26" s="17"/>
      <c r="D26" s="20"/>
      <c r="E26" s="26"/>
      <c r="F26" s="17"/>
      <c r="G26" s="18"/>
    </row>
    <row r="27" spans="1:7" ht="16.5" thickBot="1" x14ac:dyDescent="0.3">
      <c r="A27" s="7"/>
      <c r="B27" s="77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5000</v>
      </c>
      <c r="C28" s="61"/>
      <c r="D28" s="59">
        <f>SUM(D3:D27)</f>
        <v>0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-5000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7476A-7622-4B02-8042-96A62D322963}">
  <dimension ref="A1:G30"/>
  <sheetViews>
    <sheetView workbookViewId="0">
      <selection activeCell="D4" sqref="D4"/>
    </sheetView>
  </sheetViews>
  <sheetFormatPr baseColWidth="10" defaultColWidth="8.85546875" defaultRowHeight="15" x14ac:dyDescent="0.25"/>
  <cols>
    <col min="1" max="1" width="32.28515625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178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40" t="s">
        <v>179</v>
      </c>
      <c r="B3" s="42"/>
      <c r="C3" s="1"/>
      <c r="D3" s="11">
        <v>500</v>
      </c>
      <c r="E3" s="24"/>
      <c r="F3" s="1"/>
      <c r="G3" s="10"/>
    </row>
    <row r="4" spans="1:7" ht="15.75" x14ac:dyDescent="0.25">
      <c r="A4" s="40"/>
      <c r="B4" s="42"/>
      <c r="C4" s="1"/>
      <c r="D4" s="11"/>
      <c r="E4" s="24"/>
      <c r="F4" s="1"/>
      <c r="G4" s="11"/>
    </row>
    <row r="5" spans="1:7" ht="15.75" x14ac:dyDescent="0.25">
      <c r="A5" s="40"/>
      <c r="B5" s="42"/>
      <c r="C5" s="35"/>
      <c r="D5" s="11"/>
      <c r="E5" s="25"/>
      <c r="F5" s="1"/>
      <c r="G5" s="11"/>
    </row>
    <row r="6" spans="1:7" ht="15.75" x14ac:dyDescent="0.25">
      <c r="A6" s="40"/>
      <c r="B6" s="42"/>
      <c r="C6" s="35"/>
      <c r="D6" s="19"/>
      <c r="E6" s="25"/>
      <c r="F6" s="1"/>
      <c r="G6" s="11"/>
    </row>
    <row r="7" spans="1:7" ht="15.75" x14ac:dyDescent="0.25">
      <c r="A7" s="40"/>
      <c r="B7" s="42"/>
      <c r="C7" s="35"/>
      <c r="D7" s="19"/>
      <c r="E7" s="25"/>
      <c r="F7" s="1"/>
      <c r="G7" s="10"/>
    </row>
    <row r="8" spans="1:7" ht="15.75" x14ac:dyDescent="0.25">
      <c r="A8" s="40"/>
      <c r="B8" s="42"/>
      <c r="C8" s="1"/>
      <c r="D8" s="19"/>
      <c r="E8" s="25"/>
      <c r="F8" s="1"/>
      <c r="G8" s="10"/>
    </row>
    <row r="9" spans="1:7" ht="15.75" x14ac:dyDescent="0.25">
      <c r="A9" s="40"/>
      <c r="B9" s="42"/>
      <c r="C9" s="1"/>
      <c r="D9" s="19"/>
      <c r="E9" s="25"/>
      <c r="F9" s="1"/>
      <c r="G9" s="10"/>
    </row>
    <row r="10" spans="1:7" ht="15.75" x14ac:dyDescent="0.25">
      <c r="A10" s="40"/>
      <c r="B10" s="42"/>
      <c r="C10" s="1"/>
      <c r="D10" s="19"/>
      <c r="E10" s="25"/>
      <c r="F10" s="1"/>
      <c r="G10" s="10"/>
    </row>
    <row r="11" spans="1:7" ht="15.75" x14ac:dyDescent="0.25">
      <c r="A11" s="2"/>
      <c r="B11" s="42"/>
      <c r="C11" s="1"/>
      <c r="D11" s="19"/>
      <c r="E11" s="25"/>
      <c r="F11" s="1"/>
      <c r="G11" s="10"/>
    </row>
    <row r="12" spans="1:7" ht="15.75" x14ac:dyDescent="0.25">
      <c r="A12" s="2"/>
      <c r="B12" s="42"/>
      <c r="C12" s="1"/>
      <c r="D12" s="19"/>
      <c r="E12" s="25"/>
      <c r="F12" s="1"/>
      <c r="G12" s="10"/>
    </row>
    <row r="13" spans="1:7" ht="15.75" x14ac:dyDescent="0.25">
      <c r="A13" s="55"/>
      <c r="B13" s="42"/>
      <c r="C13" s="1"/>
      <c r="D13" s="19"/>
      <c r="E13" s="25"/>
      <c r="F13" s="1"/>
      <c r="G13" s="10"/>
    </row>
    <row r="14" spans="1:7" ht="15.75" x14ac:dyDescent="0.25">
      <c r="A14" s="2"/>
      <c r="B14" s="42"/>
      <c r="C14" s="1"/>
      <c r="D14" s="19"/>
      <c r="E14" s="25"/>
      <c r="F14" s="1"/>
      <c r="G14" s="10"/>
    </row>
    <row r="15" spans="1:7" ht="15.75" x14ac:dyDescent="0.25">
      <c r="A15" s="2"/>
      <c r="B15" s="42"/>
      <c r="C15" s="1"/>
      <c r="D15" s="19"/>
      <c r="E15" s="25"/>
      <c r="F15" s="1"/>
      <c r="G15" s="10"/>
    </row>
    <row r="16" spans="1:7" ht="15.75" x14ac:dyDescent="0.25">
      <c r="A16" s="2"/>
      <c r="B16" s="42"/>
      <c r="C16" s="1"/>
      <c r="D16" s="19"/>
      <c r="E16" s="25"/>
      <c r="F16" s="1"/>
      <c r="G16" s="10"/>
    </row>
    <row r="17" spans="1:7" ht="15.75" x14ac:dyDescent="0.25">
      <c r="A17" s="2"/>
      <c r="B17" s="42"/>
      <c r="C17" s="1"/>
      <c r="D17" s="19"/>
      <c r="E17" s="25"/>
      <c r="F17" s="1"/>
      <c r="G17" s="10"/>
    </row>
    <row r="18" spans="1:7" ht="15.75" x14ac:dyDescent="0.25">
      <c r="A18" s="2"/>
      <c r="B18" s="42"/>
      <c r="C18" s="1"/>
      <c r="D18" s="19"/>
      <c r="E18" s="25"/>
      <c r="F18" s="1"/>
      <c r="G18" s="10"/>
    </row>
    <row r="19" spans="1:7" ht="15.75" x14ac:dyDescent="0.25">
      <c r="A19" s="2"/>
      <c r="B19" s="42"/>
      <c r="C19" s="1"/>
      <c r="D19" s="19"/>
      <c r="E19" s="25"/>
      <c r="F19" s="1"/>
      <c r="G19" s="10"/>
    </row>
    <row r="20" spans="1:7" ht="15.75" x14ac:dyDescent="0.25">
      <c r="A20" s="2"/>
      <c r="B20" s="42"/>
      <c r="C20" s="1"/>
      <c r="D20" s="19"/>
      <c r="E20" s="25"/>
      <c r="F20" s="1"/>
      <c r="G20" s="10"/>
    </row>
    <row r="21" spans="1:7" ht="15.75" x14ac:dyDescent="0.25">
      <c r="A21" s="2"/>
      <c r="B21" s="42"/>
      <c r="C21" s="1"/>
      <c r="D21" s="19"/>
      <c r="E21" s="25"/>
      <c r="F21" s="1"/>
      <c r="G21" s="10"/>
    </row>
    <row r="22" spans="1:7" ht="15.75" x14ac:dyDescent="0.25">
      <c r="A22" s="2"/>
      <c r="B22" s="42"/>
      <c r="C22" s="1"/>
      <c r="D22" s="19"/>
      <c r="E22" s="25"/>
      <c r="F22" s="1"/>
      <c r="G22" s="10"/>
    </row>
    <row r="23" spans="1:7" ht="15.75" x14ac:dyDescent="0.25">
      <c r="A23" s="2"/>
      <c r="B23" s="42"/>
      <c r="C23" s="1"/>
      <c r="D23" s="19"/>
      <c r="E23" s="25"/>
      <c r="F23" s="1"/>
      <c r="G23" s="10"/>
    </row>
    <row r="24" spans="1:7" ht="15.75" x14ac:dyDescent="0.25">
      <c r="A24" s="2"/>
      <c r="B24" s="42"/>
      <c r="C24" s="1"/>
      <c r="D24" s="19"/>
      <c r="E24" s="25"/>
      <c r="F24" s="1"/>
      <c r="G24" s="10"/>
    </row>
    <row r="25" spans="1:7" ht="15.75" x14ac:dyDescent="0.25">
      <c r="A25" s="16"/>
      <c r="B25" s="42"/>
      <c r="C25" s="17"/>
      <c r="D25" s="20"/>
      <c r="E25" s="26"/>
      <c r="F25" s="17"/>
      <c r="G25" s="18"/>
    </row>
    <row r="26" spans="1:7" ht="15.75" x14ac:dyDescent="0.25">
      <c r="A26" s="16"/>
      <c r="B26" s="42"/>
      <c r="C26" s="17"/>
      <c r="D26" s="20"/>
      <c r="E26" s="26"/>
      <c r="F26" s="17"/>
      <c r="G26" s="18"/>
    </row>
    <row r="27" spans="1:7" ht="16.5" thickBot="1" x14ac:dyDescent="0.3">
      <c r="A27" s="7"/>
      <c r="B27" s="77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0</v>
      </c>
      <c r="C28" s="61"/>
      <c r="D28" s="59">
        <f>SUM(D3:D27)</f>
        <v>500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500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fitToPage="1"/>
  </sheetPr>
  <dimension ref="A1:G30"/>
  <sheetViews>
    <sheetView zoomScale="85" zoomScaleNormal="85" workbookViewId="0">
      <selection activeCell="I20" sqref="I20"/>
    </sheetView>
  </sheetViews>
  <sheetFormatPr baseColWidth="10" defaultColWidth="8.85546875" defaultRowHeight="15" x14ac:dyDescent="0.25"/>
  <cols>
    <col min="1" max="1" width="32.28515625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106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40"/>
      <c r="B3" s="42"/>
      <c r="C3" s="1"/>
      <c r="D3" s="11"/>
      <c r="E3" s="24"/>
      <c r="F3" s="1"/>
      <c r="G3" s="10"/>
    </row>
    <row r="4" spans="1:7" ht="15.75" x14ac:dyDescent="0.25">
      <c r="A4" s="40"/>
      <c r="B4" s="42"/>
      <c r="C4" s="1"/>
      <c r="D4" s="11"/>
      <c r="E4" s="24"/>
      <c r="F4" s="1"/>
      <c r="G4" s="11"/>
    </row>
    <row r="5" spans="1:7" ht="15.75" x14ac:dyDescent="0.25">
      <c r="A5" s="40"/>
      <c r="B5" s="42"/>
      <c r="C5" s="35"/>
      <c r="D5" s="11"/>
      <c r="E5" s="25"/>
      <c r="F5" s="1"/>
      <c r="G5" s="11"/>
    </row>
    <row r="6" spans="1:7" ht="15.75" x14ac:dyDescent="0.25">
      <c r="A6" s="40"/>
      <c r="B6" s="42"/>
      <c r="C6" s="35"/>
      <c r="D6" s="19"/>
      <c r="E6" s="25"/>
      <c r="F6" s="1"/>
      <c r="G6" s="11"/>
    </row>
    <row r="7" spans="1:7" ht="15.75" x14ac:dyDescent="0.25">
      <c r="A7" s="40"/>
      <c r="B7" s="42"/>
      <c r="C7" s="35"/>
      <c r="D7" s="19"/>
      <c r="E7" s="25"/>
      <c r="F7" s="1"/>
      <c r="G7" s="10"/>
    </row>
    <row r="8" spans="1:7" ht="15.75" x14ac:dyDescent="0.25">
      <c r="A8" s="40"/>
      <c r="B8" s="42"/>
      <c r="C8" s="1"/>
      <c r="D8" s="19"/>
      <c r="E8" s="25"/>
      <c r="F8" s="1"/>
      <c r="G8" s="10"/>
    </row>
    <row r="9" spans="1:7" ht="15.75" x14ac:dyDescent="0.25">
      <c r="A9" s="40"/>
      <c r="B9" s="42"/>
      <c r="C9" s="1"/>
      <c r="D9" s="19"/>
      <c r="E9" s="25"/>
      <c r="F9" s="1"/>
      <c r="G9" s="10"/>
    </row>
    <row r="10" spans="1:7" ht="15.75" x14ac:dyDescent="0.25">
      <c r="A10" s="40"/>
      <c r="B10" s="42"/>
      <c r="C10" s="1"/>
      <c r="D10" s="19"/>
      <c r="E10" s="25"/>
      <c r="F10" s="1"/>
      <c r="G10" s="10"/>
    </row>
    <row r="11" spans="1:7" ht="15.75" x14ac:dyDescent="0.25">
      <c r="A11" s="2"/>
      <c r="B11" s="42"/>
      <c r="C11" s="1"/>
      <c r="D11" s="19"/>
      <c r="E11" s="25"/>
      <c r="F11" s="1"/>
      <c r="G11" s="10"/>
    </row>
    <row r="12" spans="1:7" ht="15.75" x14ac:dyDescent="0.25">
      <c r="A12" s="2"/>
      <c r="B12" s="42"/>
      <c r="C12" s="1"/>
      <c r="D12" s="19"/>
      <c r="E12" s="25"/>
      <c r="F12" s="1"/>
      <c r="G12" s="10"/>
    </row>
    <row r="13" spans="1:7" ht="15.75" x14ac:dyDescent="0.25">
      <c r="A13" s="55"/>
      <c r="B13" s="42"/>
      <c r="C13" s="1"/>
      <c r="D13" s="19"/>
      <c r="E13" s="25"/>
      <c r="F13" s="1"/>
      <c r="G13" s="10"/>
    </row>
    <row r="14" spans="1:7" ht="15.75" x14ac:dyDescent="0.25">
      <c r="A14" s="2"/>
      <c r="B14" s="42"/>
      <c r="C14" s="1"/>
      <c r="D14" s="19"/>
      <c r="E14" s="25"/>
      <c r="F14" s="1"/>
      <c r="G14" s="10"/>
    </row>
    <row r="15" spans="1:7" ht="15.75" x14ac:dyDescent="0.25">
      <c r="A15" s="2"/>
      <c r="B15" s="42"/>
      <c r="C15" s="1"/>
      <c r="D15" s="19"/>
      <c r="E15" s="25"/>
      <c r="F15" s="1"/>
      <c r="G15" s="10"/>
    </row>
    <row r="16" spans="1:7" ht="15.75" x14ac:dyDescent="0.25">
      <c r="A16" s="2"/>
      <c r="B16" s="42"/>
      <c r="C16" s="1"/>
      <c r="D16" s="19"/>
      <c r="E16" s="25"/>
      <c r="F16" s="1"/>
      <c r="G16" s="10"/>
    </row>
    <row r="17" spans="1:7" ht="15.75" x14ac:dyDescent="0.25">
      <c r="A17" s="2"/>
      <c r="B17" s="42"/>
      <c r="C17" s="1"/>
      <c r="D17" s="19"/>
      <c r="E17" s="25"/>
      <c r="F17" s="1"/>
      <c r="G17" s="10"/>
    </row>
    <row r="18" spans="1:7" ht="15.75" x14ac:dyDescent="0.25">
      <c r="A18" s="2"/>
      <c r="B18" s="42"/>
      <c r="C18" s="1"/>
      <c r="D18" s="19"/>
      <c r="E18" s="25"/>
      <c r="F18" s="1"/>
      <c r="G18" s="10"/>
    </row>
    <row r="19" spans="1:7" ht="15.75" x14ac:dyDescent="0.25">
      <c r="A19" s="2"/>
      <c r="B19" s="42"/>
      <c r="C19" s="1"/>
      <c r="D19" s="19"/>
      <c r="E19" s="25"/>
      <c r="F19" s="1"/>
      <c r="G19" s="10"/>
    </row>
    <row r="20" spans="1:7" ht="15.75" x14ac:dyDescent="0.25">
      <c r="A20" s="2"/>
      <c r="B20" s="42"/>
      <c r="C20" s="1"/>
      <c r="D20" s="19"/>
      <c r="E20" s="25"/>
      <c r="F20" s="1"/>
      <c r="G20" s="10"/>
    </row>
    <row r="21" spans="1:7" ht="15.75" x14ac:dyDescent="0.25">
      <c r="A21" s="2"/>
      <c r="B21" s="42"/>
      <c r="C21" s="1"/>
      <c r="D21" s="19"/>
      <c r="E21" s="25"/>
      <c r="F21" s="1"/>
      <c r="G21" s="10"/>
    </row>
    <row r="22" spans="1:7" ht="15.75" x14ac:dyDescent="0.25">
      <c r="A22" s="2"/>
      <c r="B22" s="42"/>
      <c r="C22" s="1"/>
      <c r="D22" s="19"/>
      <c r="E22" s="25"/>
      <c r="F22" s="1"/>
      <c r="G22" s="10"/>
    </row>
    <row r="23" spans="1:7" ht="15.75" x14ac:dyDescent="0.25">
      <c r="A23" s="2"/>
      <c r="B23" s="42"/>
      <c r="C23" s="1"/>
      <c r="D23" s="19"/>
      <c r="E23" s="25"/>
      <c r="F23" s="1"/>
      <c r="G23" s="10"/>
    </row>
    <row r="24" spans="1:7" ht="15.75" x14ac:dyDescent="0.25">
      <c r="A24" s="2"/>
      <c r="B24" s="42"/>
      <c r="C24" s="1"/>
      <c r="D24" s="19"/>
      <c r="E24" s="25"/>
      <c r="F24" s="1"/>
      <c r="G24" s="10"/>
    </row>
    <row r="25" spans="1:7" ht="15.75" x14ac:dyDescent="0.25">
      <c r="A25" s="16"/>
      <c r="B25" s="42"/>
      <c r="C25" s="17"/>
      <c r="D25" s="20"/>
      <c r="E25" s="26"/>
      <c r="F25" s="17"/>
      <c r="G25" s="18"/>
    </row>
    <row r="26" spans="1:7" ht="15.75" x14ac:dyDescent="0.25">
      <c r="A26" s="16"/>
      <c r="B26" s="42"/>
      <c r="C26" s="17"/>
      <c r="D26" s="20"/>
      <c r="E26" s="26"/>
      <c r="F26" s="17"/>
      <c r="G26" s="18"/>
    </row>
    <row r="27" spans="1:7" ht="16.5" thickBot="1" x14ac:dyDescent="0.3">
      <c r="A27" s="7"/>
      <c r="B27" s="77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0</v>
      </c>
      <c r="C28" s="61"/>
      <c r="D28" s="59">
        <f>SUM(D3:D27)</f>
        <v>0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1824-356B-417B-AC52-840CE9D52942}">
  <dimension ref="A1:G30"/>
  <sheetViews>
    <sheetView workbookViewId="0">
      <selection sqref="A1:XFD1048576"/>
    </sheetView>
  </sheetViews>
  <sheetFormatPr baseColWidth="10" defaultColWidth="8.85546875" defaultRowHeight="15" x14ac:dyDescent="0.25"/>
  <cols>
    <col min="1" max="1" width="32.28515625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98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40"/>
      <c r="B3" s="42"/>
      <c r="C3" s="1"/>
      <c r="D3" s="11"/>
      <c r="E3" s="24"/>
      <c r="F3" s="1"/>
      <c r="G3" s="10"/>
    </row>
    <row r="4" spans="1:7" ht="15.75" x14ac:dyDescent="0.25">
      <c r="A4" s="40"/>
      <c r="B4" s="42"/>
      <c r="C4" s="1"/>
      <c r="D4" s="11"/>
      <c r="E4" s="24"/>
      <c r="F4" s="1"/>
      <c r="G4" s="11"/>
    </row>
    <row r="5" spans="1:7" ht="15.75" x14ac:dyDescent="0.25">
      <c r="A5" s="40"/>
      <c r="B5" s="42"/>
      <c r="C5" s="35"/>
      <c r="D5" s="11"/>
      <c r="E5" s="25"/>
      <c r="F5" s="1"/>
      <c r="G5" s="11"/>
    </row>
    <row r="6" spans="1:7" ht="15.75" x14ac:dyDescent="0.25">
      <c r="A6" s="40"/>
      <c r="B6" s="42"/>
      <c r="C6" s="35"/>
      <c r="D6" s="19"/>
      <c r="E6" s="25"/>
      <c r="F6" s="1"/>
      <c r="G6" s="11"/>
    </row>
    <row r="7" spans="1:7" ht="15.75" x14ac:dyDescent="0.25">
      <c r="A7" s="40"/>
      <c r="B7" s="42"/>
      <c r="C7" s="35"/>
      <c r="D7" s="19"/>
      <c r="E7" s="25"/>
      <c r="F7" s="1"/>
      <c r="G7" s="10"/>
    </row>
    <row r="8" spans="1:7" ht="15.75" x14ac:dyDescent="0.25">
      <c r="A8" s="40"/>
      <c r="B8" s="42"/>
      <c r="C8" s="1"/>
      <c r="D8" s="19"/>
      <c r="E8" s="25"/>
      <c r="F8" s="1"/>
      <c r="G8" s="10"/>
    </row>
    <row r="9" spans="1:7" ht="15.75" x14ac:dyDescent="0.25">
      <c r="A9" s="40"/>
      <c r="B9" s="42"/>
      <c r="C9" s="1"/>
      <c r="D9" s="19"/>
      <c r="E9" s="25"/>
      <c r="F9" s="1"/>
      <c r="G9" s="10"/>
    </row>
    <row r="10" spans="1:7" ht="15.75" x14ac:dyDescent="0.25">
      <c r="A10" s="40"/>
      <c r="B10" s="42"/>
      <c r="C10" s="1"/>
      <c r="D10" s="19"/>
      <c r="E10" s="25"/>
      <c r="F10" s="1"/>
      <c r="G10" s="10"/>
    </row>
    <row r="11" spans="1:7" ht="15.75" x14ac:dyDescent="0.25">
      <c r="A11" s="2"/>
      <c r="B11" s="42"/>
      <c r="C11" s="1"/>
      <c r="D11" s="19"/>
      <c r="E11" s="25"/>
      <c r="F11" s="1"/>
      <c r="G11" s="10"/>
    </row>
    <row r="12" spans="1:7" ht="15.75" x14ac:dyDescent="0.25">
      <c r="A12" s="2"/>
      <c r="B12" s="42"/>
      <c r="C12" s="1"/>
      <c r="D12" s="19"/>
      <c r="E12" s="25"/>
      <c r="F12" s="1"/>
      <c r="G12" s="10"/>
    </row>
    <row r="13" spans="1:7" ht="15.75" x14ac:dyDescent="0.25">
      <c r="A13" s="55"/>
      <c r="B13" s="42"/>
      <c r="C13" s="1"/>
      <c r="D13" s="19"/>
      <c r="E13" s="25"/>
      <c r="F13" s="1"/>
      <c r="G13" s="10"/>
    </row>
    <row r="14" spans="1:7" ht="15.75" x14ac:dyDescent="0.25">
      <c r="A14" s="2"/>
      <c r="B14" s="42"/>
      <c r="C14" s="1"/>
      <c r="D14" s="19"/>
      <c r="E14" s="25"/>
      <c r="F14" s="1"/>
      <c r="G14" s="10"/>
    </row>
    <row r="15" spans="1:7" ht="15.75" x14ac:dyDescent="0.25">
      <c r="A15" s="2"/>
      <c r="B15" s="42"/>
      <c r="C15" s="1"/>
      <c r="D15" s="19"/>
      <c r="E15" s="25"/>
      <c r="F15" s="1"/>
      <c r="G15" s="10"/>
    </row>
    <row r="16" spans="1:7" ht="15.75" x14ac:dyDescent="0.25">
      <c r="A16" s="2"/>
      <c r="B16" s="42"/>
      <c r="C16" s="1"/>
      <c r="D16" s="19"/>
      <c r="E16" s="25"/>
      <c r="F16" s="1"/>
      <c r="G16" s="10"/>
    </row>
    <row r="17" spans="1:7" ht="15.75" x14ac:dyDescent="0.25">
      <c r="A17" s="2"/>
      <c r="B17" s="42"/>
      <c r="C17" s="1"/>
      <c r="D17" s="19"/>
      <c r="E17" s="25"/>
      <c r="F17" s="1"/>
      <c r="G17" s="10"/>
    </row>
    <row r="18" spans="1:7" ht="15.75" x14ac:dyDescent="0.25">
      <c r="A18" s="2"/>
      <c r="B18" s="42"/>
      <c r="C18" s="1"/>
      <c r="D18" s="19"/>
      <c r="E18" s="25"/>
      <c r="F18" s="1"/>
      <c r="G18" s="10"/>
    </row>
    <row r="19" spans="1:7" ht="15.75" x14ac:dyDescent="0.25">
      <c r="A19" s="2"/>
      <c r="B19" s="42"/>
      <c r="C19" s="1"/>
      <c r="D19" s="19"/>
      <c r="E19" s="25"/>
      <c r="F19" s="1"/>
      <c r="G19" s="10"/>
    </row>
    <row r="20" spans="1:7" ht="15.75" x14ac:dyDescent="0.25">
      <c r="A20" s="2"/>
      <c r="B20" s="42"/>
      <c r="C20" s="1"/>
      <c r="D20" s="19"/>
      <c r="E20" s="25"/>
      <c r="F20" s="1"/>
      <c r="G20" s="10"/>
    </row>
    <row r="21" spans="1:7" ht="15.75" x14ac:dyDescent="0.25">
      <c r="A21" s="2"/>
      <c r="B21" s="42"/>
      <c r="C21" s="1"/>
      <c r="D21" s="19"/>
      <c r="E21" s="25"/>
      <c r="F21" s="1"/>
      <c r="G21" s="10"/>
    </row>
    <row r="22" spans="1:7" ht="15.75" x14ac:dyDescent="0.25">
      <c r="A22" s="2"/>
      <c r="B22" s="42"/>
      <c r="C22" s="1"/>
      <c r="D22" s="19"/>
      <c r="E22" s="25"/>
      <c r="F22" s="1"/>
      <c r="G22" s="10"/>
    </row>
    <row r="23" spans="1:7" ht="15.75" x14ac:dyDescent="0.25">
      <c r="A23" s="2"/>
      <c r="B23" s="42"/>
      <c r="C23" s="1"/>
      <c r="D23" s="19"/>
      <c r="E23" s="25"/>
      <c r="F23" s="1"/>
      <c r="G23" s="10"/>
    </row>
    <row r="24" spans="1:7" ht="15.75" x14ac:dyDescent="0.25">
      <c r="A24" s="2"/>
      <c r="B24" s="42"/>
      <c r="C24" s="1"/>
      <c r="D24" s="19"/>
      <c r="E24" s="25"/>
      <c r="F24" s="1"/>
      <c r="G24" s="10"/>
    </row>
    <row r="25" spans="1:7" ht="15.75" x14ac:dyDescent="0.25">
      <c r="A25" s="16"/>
      <c r="B25" s="42"/>
      <c r="C25" s="17"/>
      <c r="D25" s="20"/>
      <c r="E25" s="26"/>
      <c r="F25" s="17"/>
      <c r="G25" s="18"/>
    </row>
    <row r="26" spans="1:7" ht="15.75" x14ac:dyDescent="0.25">
      <c r="A26" s="16"/>
      <c r="B26" s="42"/>
      <c r="C26" s="17"/>
      <c r="D26" s="20"/>
      <c r="E26" s="26"/>
      <c r="F26" s="17"/>
      <c r="G26" s="18"/>
    </row>
    <row r="27" spans="1:7" ht="16.5" thickBot="1" x14ac:dyDescent="0.3">
      <c r="A27" s="7"/>
      <c r="B27" s="77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0</v>
      </c>
      <c r="C28" s="61"/>
      <c r="D28" s="59">
        <f>SUM(D3:D27)</f>
        <v>0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598DA-0FE8-4AF3-ADAD-2B62D9955F4E}">
  <dimension ref="A1:G39"/>
  <sheetViews>
    <sheetView topLeftCell="A2" workbookViewId="0">
      <selection activeCell="A3" sqref="A3:G39"/>
    </sheetView>
  </sheetViews>
  <sheetFormatPr baseColWidth="10" defaultColWidth="8.85546875" defaultRowHeight="15" x14ac:dyDescent="0.25"/>
  <cols>
    <col min="1" max="1" width="44.28515625" bestFit="1" customWidth="1"/>
    <col min="2" max="2" width="14.28515625" bestFit="1" customWidth="1"/>
    <col min="3" max="3" width="12.42578125" bestFit="1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98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55"/>
      <c r="B3" s="42"/>
      <c r="C3" s="78"/>
      <c r="D3" s="11"/>
      <c r="E3" s="24"/>
      <c r="F3" s="1"/>
      <c r="G3" s="10"/>
    </row>
    <row r="4" spans="1:7" ht="15.75" x14ac:dyDescent="0.25">
      <c r="A4" s="49"/>
      <c r="B4" s="42"/>
      <c r="C4" s="78"/>
      <c r="D4" s="11"/>
      <c r="E4" s="24"/>
      <c r="F4" s="1"/>
      <c r="G4" s="11"/>
    </row>
    <row r="5" spans="1:7" ht="15.75" x14ac:dyDescent="0.25">
      <c r="A5" s="49"/>
      <c r="B5" s="42"/>
      <c r="C5" s="78"/>
      <c r="D5" s="11"/>
      <c r="E5" s="25"/>
      <c r="F5" s="1"/>
      <c r="G5" s="11"/>
    </row>
    <row r="6" spans="1:7" ht="15.75" x14ac:dyDescent="0.25">
      <c r="A6" s="49"/>
      <c r="B6" s="42"/>
      <c r="C6" s="78"/>
      <c r="D6" s="19"/>
      <c r="E6" s="25"/>
      <c r="F6" s="1"/>
      <c r="G6" s="11"/>
    </row>
    <row r="7" spans="1:7" ht="15.75" x14ac:dyDescent="0.25">
      <c r="A7" s="49"/>
      <c r="B7" s="42"/>
      <c r="C7" s="78"/>
      <c r="D7" s="19"/>
      <c r="E7" s="25"/>
      <c r="F7" s="1"/>
      <c r="G7" s="10"/>
    </row>
    <row r="8" spans="1:7" ht="15.75" x14ac:dyDescent="0.25">
      <c r="A8" s="49"/>
      <c r="B8" s="42"/>
      <c r="C8" s="78"/>
      <c r="D8" s="19"/>
      <c r="E8" s="25"/>
      <c r="F8" s="1"/>
      <c r="G8" s="10"/>
    </row>
    <row r="9" spans="1:7" ht="15.75" x14ac:dyDescent="0.25">
      <c r="A9" s="49"/>
      <c r="B9" s="42"/>
      <c r="C9" s="78"/>
      <c r="D9" s="19"/>
      <c r="E9" s="25"/>
      <c r="F9" s="1"/>
      <c r="G9" s="10"/>
    </row>
    <row r="10" spans="1:7" ht="15.75" x14ac:dyDescent="0.25">
      <c r="A10" s="49"/>
      <c r="B10" s="42"/>
      <c r="C10" s="78"/>
      <c r="D10" s="19"/>
      <c r="E10" s="25"/>
      <c r="F10" s="1"/>
      <c r="G10" s="10"/>
    </row>
    <row r="11" spans="1:7" ht="15.75" x14ac:dyDescent="0.25">
      <c r="A11" s="49"/>
      <c r="B11" s="42"/>
      <c r="C11" s="78"/>
      <c r="D11" s="19"/>
      <c r="E11" s="25"/>
      <c r="F11" s="1"/>
      <c r="G11" s="10"/>
    </row>
    <row r="12" spans="1:7" ht="15.75" x14ac:dyDescent="0.25">
      <c r="A12" s="49"/>
      <c r="B12" s="42"/>
      <c r="C12" s="78"/>
      <c r="D12" s="19"/>
      <c r="E12" s="25"/>
      <c r="F12" s="1"/>
      <c r="G12" s="10"/>
    </row>
    <row r="13" spans="1:7" ht="15.75" x14ac:dyDescent="0.25">
      <c r="A13" s="49"/>
      <c r="B13" s="42"/>
      <c r="C13" s="78"/>
      <c r="D13" s="19"/>
      <c r="E13" s="25"/>
      <c r="F13" s="1"/>
      <c r="G13" s="10"/>
    </row>
    <row r="14" spans="1:7" ht="15.75" x14ac:dyDescent="0.25">
      <c r="A14" s="49"/>
      <c r="B14" s="42"/>
      <c r="C14" s="78"/>
      <c r="D14" s="19"/>
      <c r="E14" s="25"/>
      <c r="F14" s="1"/>
      <c r="G14" s="10"/>
    </row>
    <row r="15" spans="1:7" ht="15.75" x14ac:dyDescent="0.25">
      <c r="A15" s="49"/>
      <c r="B15" s="42"/>
      <c r="C15" s="78"/>
      <c r="D15" s="19"/>
      <c r="E15" s="25"/>
      <c r="F15" s="1"/>
      <c r="G15" s="10"/>
    </row>
    <row r="16" spans="1:7" ht="15.75" x14ac:dyDescent="0.25">
      <c r="A16" s="49"/>
      <c r="B16" s="42"/>
      <c r="C16" s="78"/>
      <c r="D16" s="19"/>
      <c r="E16" s="25"/>
      <c r="F16" s="1"/>
      <c r="G16" s="10"/>
    </row>
    <row r="17" spans="1:7" ht="15.75" x14ac:dyDescent="0.25">
      <c r="A17" s="55"/>
      <c r="B17" s="79"/>
      <c r="C17" s="78"/>
      <c r="D17" s="19"/>
      <c r="E17" s="25"/>
      <c r="F17" s="1"/>
      <c r="G17" s="10"/>
    </row>
    <row r="18" spans="1:7" ht="15.75" x14ac:dyDescent="0.25">
      <c r="A18" s="49"/>
      <c r="B18" s="42"/>
      <c r="C18" s="78"/>
      <c r="D18" s="19"/>
      <c r="E18" s="25"/>
      <c r="F18" s="1"/>
      <c r="G18" s="10"/>
    </row>
    <row r="19" spans="1:7" ht="15.75" x14ac:dyDescent="0.25">
      <c r="A19" s="55"/>
      <c r="B19" s="42"/>
      <c r="C19" s="78"/>
      <c r="D19" s="19"/>
      <c r="E19" s="25"/>
      <c r="F19" s="1"/>
      <c r="G19" s="10"/>
    </row>
    <row r="20" spans="1:7" ht="15.75" x14ac:dyDescent="0.25">
      <c r="A20" s="49"/>
      <c r="B20" s="42"/>
      <c r="C20" s="78"/>
      <c r="D20" s="19"/>
      <c r="E20" s="25"/>
      <c r="F20" s="1"/>
      <c r="G20" s="10"/>
    </row>
    <row r="21" spans="1:7" ht="15.75" x14ac:dyDescent="0.25">
      <c r="A21" s="49"/>
      <c r="B21" s="42"/>
      <c r="C21" s="78"/>
      <c r="D21" s="19"/>
      <c r="E21" s="25"/>
      <c r="F21" s="1"/>
      <c r="G21" s="10"/>
    </row>
    <row r="22" spans="1:7" ht="15.75" x14ac:dyDescent="0.25">
      <c r="A22" s="49"/>
      <c r="B22" s="42"/>
      <c r="C22" s="78"/>
      <c r="D22" s="19"/>
      <c r="E22" s="25"/>
      <c r="F22" s="1"/>
      <c r="G22" s="10"/>
    </row>
    <row r="23" spans="1:7" ht="15.75" x14ac:dyDescent="0.25">
      <c r="A23" s="49"/>
      <c r="B23" s="42"/>
      <c r="C23" s="78"/>
      <c r="D23" s="19"/>
      <c r="E23" s="25"/>
      <c r="F23" s="1"/>
      <c r="G23" s="10"/>
    </row>
    <row r="24" spans="1:7" ht="15.75" x14ac:dyDescent="0.25">
      <c r="A24" s="55"/>
      <c r="B24" s="79"/>
      <c r="C24" s="78"/>
      <c r="D24" s="19"/>
      <c r="E24" s="25"/>
      <c r="F24" s="1"/>
      <c r="G24" s="10"/>
    </row>
    <row r="25" spans="1:7" ht="15.75" x14ac:dyDescent="0.25">
      <c r="A25" s="49"/>
      <c r="B25" s="42"/>
      <c r="C25" s="78"/>
      <c r="D25" s="19"/>
      <c r="E25" s="25"/>
      <c r="F25" s="1"/>
      <c r="G25" s="10"/>
    </row>
    <row r="26" spans="1:7" ht="15.75" x14ac:dyDescent="0.25">
      <c r="A26" s="55"/>
      <c r="B26" s="42"/>
      <c r="C26" s="78"/>
      <c r="D26" s="19"/>
      <c r="E26" s="25"/>
      <c r="F26" s="1"/>
      <c r="G26" s="10"/>
    </row>
    <row r="27" spans="1:7" ht="15.75" x14ac:dyDescent="0.25">
      <c r="A27" s="49"/>
      <c r="B27" s="42"/>
      <c r="C27" s="78"/>
      <c r="D27" s="19"/>
      <c r="E27" s="25"/>
      <c r="F27" s="1"/>
      <c r="G27" s="10"/>
    </row>
    <row r="28" spans="1:7" ht="15.75" x14ac:dyDescent="0.25">
      <c r="A28" s="49"/>
      <c r="B28" s="42"/>
      <c r="C28" s="78"/>
      <c r="D28" s="19"/>
      <c r="E28" s="25"/>
      <c r="F28" s="1"/>
      <c r="G28" s="10"/>
    </row>
    <row r="29" spans="1:7" ht="15.75" x14ac:dyDescent="0.25">
      <c r="A29" s="55"/>
      <c r="B29" s="79"/>
      <c r="C29" s="78"/>
      <c r="D29" s="19"/>
      <c r="E29" s="25"/>
      <c r="F29" s="1"/>
      <c r="G29" s="10"/>
    </row>
    <row r="30" spans="1:7" ht="15.75" x14ac:dyDescent="0.25">
      <c r="A30" s="49"/>
      <c r="B30" s="42"/>
      <c r="C30" s="78"/>
      <c r="D30" s="19"/>
      <c r="E30" s="25"/>
      <c r="F30" s="1"/>
      <c r="G30" s="10"/>
    </row>
    <row r="31" spans="1:7" ht="15.75" x14ac:dyDescent="0.25">
      <c r="A31" s="49"/>
      <c r="B31" s="42"/>
      <c r="C31" s="78"/>
      <c r="D31" s="19"/>
      <c r="E31" s="25"/>
      <c r="F31" s="1"/>
      <c r="G31" s="10"/>
    </row>
    <row r="32" spans="1:7" ht="15.75" x14ac:dyDescent="0.25">
      <c r="A32" s="55"/>
      <c r="B32" s="42"/>
      <c r="C32" s="78"/>
      <c r="D32" s="19"/>
      <c r="E32" s="25"/>
      <c r="F32" s="1"/>
      <c r="G32" s="10"/>
    </row>
    <row r="33" spans="1:7" ht="15.75" x14ac:dyDescent="0.25">
      <c r="A33" s="49"/>
      <c r="B33" s="42"/>
      <c r="C33" s="78"/>
      <c r="D33" s="19"/>
      <c r="E33" s="25"/>
      <c r="F33" s="1"/>
      <c r="G33" s="10"/>
    </row>
    <row r="34" spans="1:7" ht="15.75" x14ac:dyDescent="0.25">
      <c r="A34" s="49"/>
      <c r="B34" s="42"/>
      <c r="C34" s="78"/>
      <c r="D34" s="19"/>
      <c r="E34" s="25"/>
      <c r="F34" s="1"/>
      <c r="G34" s="10"/>
    </row>
    <row r="35" spans="1:7" ht="15.75" x14ac:dyDescent="0.25">
      <c r="A35" s="55"/>
      <c r="B35" s="79"/>
      <c r="C35" s="78"/>
      <c r="D35" s="19"/>
      <c r="E35" s="25"/>
      <c r="F35" s="1"/>
      <c r="G35" s="10"/>
    </row>
    <row r="36" spans="1:7" ht="16.5" thickBot="1" x14ac:dyDescent="0.3">
      <c r="A36" s="50"/>
      <c r="B36" s="23"/>
      <c r="C36" s="80"/>
      <c r="D36" s="12"/>
      <c r="E36" s="27"/>
      <c r="F36" s="8"/>
      <c r="G36" s="12"/>
    </row>
    <row r="37" spans="1:7" ht="16.5" thickBot="1" x14ac:dyDescent="0.3">
      <c r="A37" s="69"/>
      <c r="B37" s="65">
        <f>SUM(B3:B36)</f>
        <v>0</v>
      </c>
      <c r="C37" s="81"/>
      <c r="D37" s="72">
        <f>SUM(D3:D36)</f>
        <v>0</v>
      </c>
      <c r="E37" s="66">
        <f>SUM(E3:E36)</f>
        <v>0</v>
      </c>
      <c r="F37" s="66"/>
      <c r="G37" s="70">
        <f>SUM(G3:G36)</f>
        <v>0</v>
      </c>
    </row>
    <row r="38" spans="1:7" s="4" customFormat="1" ht="16.5" thickBot="1" x14ac:dyDescent="0.3">
      <c r="A38" s="71" t="s">
        <v>22</v>
      </c>
      <c r="B38" s="67"/>
      <c r="C38" s="82"/>
      <c r="D38" s="29">
        <f>D37-B37</f>
        <v>0</v>
      </c>
      <c r="E38" s="47"/>
      <c r="F38" s="48"/>
      <c r="G38" s="29">
        <f t="shared" ref="G38" si="0">G37-E37</f>
        <v>0</v>
      </c>
    </row>
    <row r="39" spans="1:7" ht="15.75" x14ac:dyDescent="0.25">
      <c r="A39" s="1"/>
      <c r="B39" s="1"/>
      <c r="C39" s="82"/>
      <c r="D39" s="61"/>
      <c r="E39" s="61"/>
      <c r="F39" s="61"/>
      <c r="G39" s="61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G30"/>
  <sheetViews>
    <sheetView zoomScale="85" zoomScaleNormal="85" workbookViewId="0">
      <selection activeCell="A6" sqref="A6"/>
    </sheetView>
  </sheetViews>
  <sheetFormatPr baseColWidth="10" defaultColWidth="8.85546875" defaultRowHeight="15" x14ac:dyDescent="0.25"/>
  <cols>
    <col min="1" max="1" width="32.28515625" customWidth="1"/>
    <col min="2" max="2" width="14.710937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87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1" t="s">
        <v>88</v>
      </c>
      <c r="B3" s="51"/>
      <c r="C3" s="1"/>
      <c r="D3" s="11">
        <v>331888</v>
      </c>
      <c r="E3" s="24"/>
      <c r="F3" s="1"/>
      <c r="G3" s="10"/>
    </row>
    <row r="4" spans="1:7" ht="15.75" x14ac:dyDescent="0.25">
      <c r="A4" s="2" t="s">
        <v>89</v>
      </c>
      <c r="B4" s="64">
        <v>232519</v>
      </c>
      <c r="C4" s="1"/>
      <c r="D4" s="11"/>
      <c r="E4" s="24"/>
      <c r="F4" s="1"/>
      <c r="G4" s="11"/>
    </row>
    <row r="5" spans="1:7" ht="15.75" x14ac:dyDescent="0.25">
      <c r="A5" s="2"/>
      <c r="B5" s="30"/>
      <c r="C5" s="35"/>
      <c r="D5" s="11"/>
      <c r="E5" s="25"/>
      <c r="F5" s="1"/>
      <c r="G5" s="11"/>
    </row>
    <row r="6" spans="1:7" ht="15.75" x14ac:dyDescent="0.25">
      <c r="A6" s="2"/>
      <c r="B6" s="30"/>
      <c r="C6" s="35"/>
      <c r="D6" s="19"/>
      <c r="E6" s="25"/>
      <c r="F6" s="1"/>
      <c r="G6" s="11"/>
    </row>
    <row r="7" spans="1:7" ht="15.75" x14ac:dyDescent="0.25">
      <c r="A7" s="44"/>
      <c r="B7" s="30"/>
      <c r="C7" s="35"/>
      <c r="D7" s="19"/>
      <c r="E7" s="25"/>
      <c r="F7" s="1"/>
      <c r="G7" s="10"/>
    </row>
    <row r="8" spans="1:7" ht="15.75" x14ac:dyDescent="0.25">
      <c r="A8" s="32"/>
      <c r="B8" s="30"/>
      <c r="C8" s="1"/>
      <c r="D8" s="19"/>
      <c r="E8" s="25"/>
      <c r="F8" s="1"/>
      <c r="G8" s="10"/>
    </row>
    <row r="9" spans="1:7" ht="15.75" x14ac:dyDescent="0.25">
      <c r="A9" s="32"/>
      <c r="B9" s="30"/>
      <c r="C9" s="1"/>
      <c r="D9" s="19"/>
      <c r="E9" s="25"/>
      <c r="F9" s="1"/>
      <c r="G9" s="10"/>
    </row>
    <row r="10" spans="1:7" ht="15.75" x14ac:dyDescent="0.25">
      <c r="A10" s="32"/>
      <c r="B10" s="30"/>
      <c r="C10" s="1"/>
      <c r="D10" s="19"/>
      <c r="E10" s="25"/>
      <c r="F10" s="1"/>
      <c r="G10" s="10"/>
    </row>
    <row r="11" spans="1:7" ht="15.75" x14ac:dyDescent="0.25">
      <c r="A11" s="2"/>
      <c r="B11" s="30"/>
      <c r="C11" s="1"/>
      <c r="D11" s="19"/>
      <c r="E11" s="25"/>
      <c r="F11" s="1"/>
      <c r="G11" s="10"/>
    </row>
    <row r="12" spans="1:7" ht="15.75" x14ac:dyDescent="0.25">
      <c r="A12" s="2"/>
      <c r="B12" s="30"/>
      <c r="C12" s="1"/>
      <c r="D12" s="19"/>
      <c r="E12" s="25"/>
      <c r="F12" s="1"/>
      <c r="G12" s="10"/>
    </row>
    <row r="13" spans="1:7" ht="15.75" x14ac:dyDescent="0.25">
      <c r="A13" s="38"/>
      <c r="B13" s="30"/>
      <c r="C13" s="1"/>
      <c r="D13" s="19"/>
      <c r="E13" s="25"/>
      <c r="F13" s="1"/>
      <c r="G13" s="10"/>
    </row>
    <row r="14" spans="1:7" ht="15.75" x14ac:dyDescent="0.25">
      <c r="A14" s="2"/>
      <c r="B14" s="30"/>
      <c r="C14" s="1"/>
      <c r="D14" s="19"/>
      <c r="E14" s="25"/>
      <c r="F14" s="1"/>
      <c r="G14" s="10"/>
    </row>
    <row r="15" spans="1:7" ht="15.75" x14ac:dyDescent="0.25">
      <c r="A15" s="2"/>
      <c r="B15" s="30"/>
      <c r="C15" s="1"/>
      <c r="D15" s="19"/>
      <c r="E15" s="25"/>
      <c r="F15" s="1"/>
      <c r="G15" s="10"/>
    </row>
    <row r="16" spans="1:7" ht="15.75" x14ac:dyDescent="0.25">
      <c r="A16" s="2"/>
      <c r="B16" s="30"/>
      <c r="C16" s="1"/>
      <c r="D16" s="19"/>
      <c r="E16" s="25"/>
      <c r="F16" s="1"/>
      <c r="G16" s="10"/>
    </row>
    <row r="17" spans="1:7" ht="15.75" x14ac:dyDescent="0.25">
      <c r="A17" s="2"/>
      <c r="B17" s="30"/>
      <c r="C17" s="1"/>
      <c r="D17" s="19"/>
      <c r="E17" s="25"/>
      <c r="F17" s="1"/>
      <c r="G17" s="10"/>
    </row>
    <row r="18" spans="1:7" ht="15.75" x14ac:dyDescent="0.25">
      <c r="A18" s="2"/>
      <c r="B18" s="30"/>
      <c r="C18" s="1"/>
      <c r="D18" s="19"/>
      <c r="E18" s="25"/>
      <c r="F18" s="1"/>
      <c r="G18" s="10"/>
    </row>
    <row r="19" spans="1:7" ht="15.75" x14ac:dyDescent="0.25">
      <c r="A19" s="2"/>
      <c r="B19" s="30"/>
      <c r="C19" s="1"/>
      <c r="D19" s="19"/>
      <c r="E19" s="25"/>
      <c r="F19" s="1"/>
      <c r="G19" s="10"/>
    </row>
    <row r="20" spans="1:7" ht="15.75" x14ac:dyDescent="0.25">
      <c r="A20" s="2"/>
      <c r="B20" s="30"/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5"/>
      <c r="B28" s="65">
        <f>SUM(B3:B27)</f>
        <v>232519</v>
      </c>
      <c r="C28" s="61"/>
      <c r="D28" s="59">
        <f>SUM(D3:D27)</f>
        <v>331888</v>
      </c>
      <c r="E28" s="57">
        <f>SUM(E3:E27)</f>
        <v>0</v>
      </c>
      <c r="F28" s="66"/>
      <c r="G28" s="59">
        <f t="shared" ref="G28" si="0">SUM(G3:G27)</f>
        <v>0</v>
      </c>
    </row>
    <row r="29" spans="1:7" s="4" customFormat="1" ht="16.5" thickBot="1" x14ac:dyDescent="0.3">
      <c r="A29" s="52" t="s">
        <v>22</v>
      </c>
      <c r="B29" s="67"/>
      <c r="C29" s="68"/>
      <c r="D29" s="29">
        <f>D28-B28</f>
        <v>99369</v>
      </c>
      <c r="E29" s="47"/>
      <c r="F29" s="48"/>
      <c r="G29" s="29">
        <f t="shared" ref="G29" si="1">G28-E28</f>
        <v>0</v>
      </c>
    </row>
    <row r="30" spans="1:7" ht="15.75" x14ac:dyDescent="0.25">
      <c r="A30" s="28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>
    <pageSetUpPr fitToPage="1"/>
  </sheetPr>
  <dimension ref="A1:G30"/>
  <sheetViews>
    <sheetView zoomScale="85" zoomScaleNormal="85" workbookViewId="0">
      <selection activeCell="G28" sqref="G28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99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2" t="s">
        <v>30</v>
      </c>
      <c r="B3" s="31">
        <v>2000</v>
      </c>
      <c r="C3" s="1"/>
      <c r="D3" s="11"/>
      <c r="E3" s="24"/>
      <c r="F3" s="1"/>
      <c r="G3" s="10"/>
    </row>
    <row r="4" spans="1:7" ht="15.75" x14ac:dyDescent="0.25">
      <c r="A4" s="1" t="s">
        <v>31</v>
      </c>
      <c r="B4" s="45">
        <v>2500</v>
      </c>
      <c r="C4" s="1"/>
      <c r="D4" s="11"/>
      <c r="E4" s="24"/>
      <c r="F4" s="1"/>
      <c r="G4" s="11"/>
    </row>
    <row r="5" spans="1:7" ht="15.75" x14ac:dyDescent="0.25">
      <c r="A5" s="1"/>
      <c r="B5" s="45"/>
      <c r="C5" s="35"/>
      <c r="D5" s="11"/>
      <c r="E5" s="25"/>
      <c r="F5" s="1"/>
      <c r="G5" s="11"/>
    </row>
    <row r="6" spans="1:7" ht="15.75" x14ac:dyDescent="0.25">
      <c r="A6" s="1"/>
      <c r="B6" s="9"/>
      <c r="C6" s="35"/>
      <c r="D6" s="19"/>
      <c r="E6" s="25"/>
      <c r="F6" s="1"/>
      <c r="G6" s="11"/>
    </row>
    <row r="7" spans="1:7" ht="15.75" x14ac:dyDescent="0.25">
      <c r="A7" s="1"/>
      <c r="B7" s="9"/>
      <c r="C7" s="35"/>
      <c r="D7" s="19"/>
      <c r="E7" s="25"/>
      <c r="F7" s="1"/>
      <c r="G7" s="10"/>
    </row>
    <row r="8" spans="1:7" ht="15.75" x14ac:dyDescent="0.25">
      <c r="A8" s="2"/>
      <c r="B8" s="30"/>
      <c r="C8" s="1"/>
      <c r="D8" s="19"/>
      <c r="E8" s="25"/>
      <c r="F8" s="1"/>
      <c r="G8" s="10"/>
    </row>
    <row r="9" spans="1:7" ht="15.75" x14ac:dyDescent="0.25">
      <c r="A9" s="2"/>
      <c r="B9" s="30"/>
      <c r="C9" s="1"/>
      <c r="D9" s="19"/>
      <c r="E9" s="25"/>
      <c r="F9" s="1"/>
      <c r="G9" s="10"/>
    </row>
    <row r="10" spans="1:7" ht="15.75" x14ac:dyDescent="0.25">
      <c r="A10" s="2"/>
      <c r="B10" s="30"/>
      <c r="C10" s="1"/>
      <c r="D10" s="19"/>
      <c r="E10" s="25"/>
      <c r="F10" s="1"/>
      <c r="G10" s="10"/>
    </row>
    <row r="11" spans="1:7" ht="15.75" x14ac:dyDescent="0.25">
      <c r="A11" s="2"/>
      <c r="B11" s="30"/>
      <c r="C11" s="1"/>
      <c r="D11" s="19"/>
      <c r="E11" s="25"/>
      <c r="F11" s="1"/>
      <c r="G11" s="10"/>
    </row>
    <row r="12" spans="1:7" ht="15.75" x14ac:dyDescent="0.25">
      <c r="A12" s="49"/>
      <c r="B12" s="30"/>
      <c r="C12" s="1"/>
      <c r="D12" s="19"/>
      <c r="E12" s="25"/>
      <c r="F12" s="1"/>
      <c r="G12" s="10"/>
    </row>
    <row r="13" spans="1:7" ht="15.75" x14ac:dyDescent="0.25">
      <c r="A13" s="55"/>
      <c r="B13" s="30"/>
      <c r="C13" s="1"/>
      <c r="D13" s="19"/>
      <c r="E13" s="25"/>
      <c r="F13" s="1"/>
      <c r="G13" s="10"/>
    </row>
    <row r="14" spans="1:7" ht="15.75" x14ac:dyDescent="0.25">
      <c r="A14" s="2"/>
      <c r="B14" s="30"/>
      <c r="C14" s="1"/>
      <c r="D14" s="19"/>
      <c r="E14" s="25"/>
      <c r="F14" s="1"/>
      <c r="G14" s="10"/>
    </row>
    <row r="15" spans="1:7" ht="15.75" x14ac:dyDescent="0.25">
      <c r="A15" s="2"/>
      <c r="B15" s="30"/>
      <c r="C15" s="1"/>
      <c r="D15" s="19"/>
      <c r="E15" s="25"/>
      <c r="F15" s="1"/>
      <c r="G15" s="10"/>
    </row>
    <row r="16" spans="1:7" ht="15.75" x14ac:dyDescent="0.25">
      <c r="A16" s="2"/>
      <c r="B16" s="30"/>
      <c r="C16" s="1"/>
      <c r="D16" s="19"/>
      <c r="E16" s="25"/>
      <c r="F16" s="1"/>
      <c r="G16" s="10"/>
    </row>
    <row r="17" spans="1:7" ht="15.75" x14ac:dyDescent="0.25">
      <c r="A17" s="2"/>
      <c r="B17" s="30"/>
      <c r="C17" s="1"/>
      <c r="D17" s="19"/>
      <c r="E17" s="25"/>
      <c r="F17" s="1"/>
      <c r="G17" s="10"/>
    </row>
    <row r="18" spans="1:7" ht="15.75" x14ac:dyDescent="0.25">
      <c r="A18" s="2"/>
      <c r="B18" s="30"/>
      <c r="C18" s="1"/>
      <c r="D18" s="19"/>
      <c r="E18" s="25"/>
      <c r="F18" s="1"/>
      <c r="G18" s="10"/>
    </row>
    <row r="19" spans="1:7" ht="15.75" x14ac:dyDescent="0.25">
      <c r="A19" s="2"/>
      <c r="B19" s="30"/>
      <c r="C19" s="1"/>
      <c r="D19" s="19"/>
      <c r="E19" s="25"/>
      <c r="F19" s="1"/>
      <c r="G19" s="10"/>
    </row>
    <row r="20" spans="1:7" ht="15.75" x14ac:dyDescent="0.25">
      <c r="A20" s="2"/>
      <c r="B20" s="30"/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4500</v>
      </c>
      <c r="C28" s="61"/>
      <c r="D28" s="65">
        <f>SUM(D3:D27)</f>
        <v>0</v>
      </c>
      <c r="E28" s="65">
        <f>SUM(E3:E27)</f>
        <v>0</v>
      </c>
      <c r="F28" s="66"/>
      <c r="G28" s="65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-4500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0"/>
  <sheetViews>
    <sheetView zoomScale="85" zoomScaleNormal="85" workbookViewId="0">
      <selection sqref="A1:D1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32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55" t="s">
        <v>33</v>
      </c>
      <c r="B3" s="33"/>
      <c r="C3" s="1"/>
      <c r="D3" s="11"/>
      <c r="E3" s="24"/>
      <c r="F3" s="1"/>
      <c r="G3" s="10"/>
    </row>
    <row r="4" spans="1:7" ht="15.75" x14ac:dyDescent="0.25">
      <c r="A4" s="2" t="s">
        <v>34</v>
      </c>
      <c r="B4" s="30">
        <v>472</v>
      </c>
      <c r="C4" s="1"/>
      <c r="D4" s="11"/>
      <c r="E4" s="24"/>
      <c r="F4" s="1"/>
      <c r="G4" s="11"/>
    </row>
    <row r="5" spans="1:7" ht="15.75" x14ac:dyDescent="0.25">
      <c r="A5" s="2" t="s">
        <v>35</v>
      </c>
      <c r="B5" s="30">
        <v>53</v>
      </c>
      <c r="C5" s="35"/>
      <c r="D5" s="11"/>
      <c r="E5" s="25"/>
      <c r="F5" s="1"/>
      <c r="G5" s="11"/>
    </row>
    <row r="6" spans="1:7" ht="15.75" x14ac:dyDescent="0.25">
      <c r="A6" s="55" t="s">
        <v>36</v>
      </c>
      <c r="B6" s="30"/>
      <c r="C6" s="35"/>
      <c r="D6" s="19"/>
      <c r="E6" s="25"/>
      <c r="F6" s="1"/>
      <c r="G6" s="11"/>
    </row>
    <row r="7" spans="1:7" ht="15.75" x14ac:dyDescent="0.25">
      <c r="A7" s="2" t="s">
        <v>37</v>
      </c>
      <c r="B7" s="30">
        <v>4000</v>
      </c>
      <c r="C7" s="35"/>
      <c r="D7" s="19"/>
      <c r="E7" s="25"/>
      <c r="F7" s="1"/>
      <c r="G7" s="10"/>
    </row>
    <row r="8" spans="1:7" ht="15.75" x14ac:dyDescent="0.25">
      <c r="A8" s="2" t="s">
        <v>38</v>
      </c>
      <c r="B8" s="30">
        <v>832</v>
      </c>
      <c r="C8" s="1"/>
      <c r="D8" s="19"/>
      <c r="E8" s="25"/>
      <c r="F8" s="1"/>
      <c r="G8" s="10"/>
    </row>
    <row r="9" spans="1:7" ht="15.75" x14ac:dyDescent="0.25">
      <c r="A9" s="2" t="s">
        <v>39</v>
      </c>
      <c r="B9" s="30">
        <v>93</v>
      </c>
      <c r="C9" s="1"/>
      <c r="D9" s="19"/>
      <c r="E9" s="25"/>
      <c r="F9" s="1"/>
      <c r="G9" s="10"/>
    </row>
    <row r="10" spans="1:7" ht="15.75" x14ac:dyDescent="0.25">
      <c r="A10" s="2" t="s">
        <v>40</v>
      </c>
      <c r="B10" s="30">
        <v>574</v>
      </c>
      <c r="C10" s="1"/>
      <c r="D10" s="19"/>
      <c r="E10" s="25"/>
      <c r="F10" s="1"/>
      <c r="G10" s="10"/>
    </row>
    <row r="11" spans="1:7" ht="15.75" x14ac:dyDescent="0.25">
      <c r="A11" s="2" t="s">
        <v>41</v>
      </c>
      <c r="B11" s="30">
        <v>250</v>
      </c>
      <c r="C11" s="1"/>
      <c r="D11" s="19"/>
      <c r="E11" s="25"/>
      <c r="F11" s="1"/>
      <c r="G11" s="10"/>
    </row>
    <row r="12" spans="1:7" ht="15.75" x14ac:dyDescent="0.25">
      <c r="A12" s="2" t="s">
        <v>42</v>
      </c>
      <c r="B12" s="30">
        <v>870</v>
      </c>
      <c r="C12" s="1"/>
      <c r="D12" s="19"/>
      <c r="E12" s="25"/>
      <c r="F12" s="1"/>
      <c r="G12" s="10"/>
    </row>
    <row r="13" spans="1:7" ht="15.75" x14ac:dyDescent="0.25">
      <c r="A13" s="55" t="s">
        <v>43</v>
      </c>
      <c r="B13" s="30"/>
      <c r="C13" s="1"/>
      <c r="D13" s="19"/>
      <c r="E13" s="25"/>
      <c r="F13" s="1"/>
      <c r="G13" s="10"/>
    </row>
    <row r="14" spans="1:7" ht="15.75" x14ac:dyDescent="0.25">
      <c r="A14" s="2" t="s">
        <v>44</v>
      </c>
      <c r="B14" s="30">
        <v>4000</v>
      </c>
      <c r="C14" s="1"/>
      <c r="D14" s="19"/>
      <c r="E14" s="25"/>
      <c r="F14" s="1"/>
      <c r="G14" s="10"/>
    </row>
    <row r="15" spans="1:7" ht="15.75" x14ac:dyDescent="0.25">
      <c r="A15" s="2" t="s">
        <v>45</v>
      </c>
      <c r="B15" s="30">
        <v>3000</v>
      </c>
      <c r="C15" s="1"/>
      <c r="D15" s="19"/>
      <c r="E15" s="25"/>
      <c r="F15" s="1"/>
      <c r="G15" s="10"/>
    </row>
    <row r="16" spans="1:7" ht="15.75" x14ac:dyDescent="0.25">
      <c r="A16" s="2" t="s">
        <v>42</v>
      </c>
      <c r="B16" s="30">
        <v>870</v>
      </c>
      <c r="C16" s="1"/>
      <c r="D16" s="19"/>
      <c r="E16" s="25"/>
      <c r="F16" s="1"/>
      <c r="G16" s="10"/>
    </row>
    <row r="17" spans="1:7" ht="15.75" x14ac:dyDescent="0.25">
      <c r="A17" s="2"/>
      <c r="B17" s="30"/>
      <c r="C17" s="1"/>
      <c r="D17" s="19"/>
      <c r="E17" s="25"/>
      <c r="F17" s="1"/>
      <c r="G17" s="10"/>
    </row>
    <row r="18" spans="1:7" ht="15.75" x14ac:dyDescent="0.25">
      <c r="A18" s="2"/>
      <c r="B18" s="30"/>
      <c r="C18" s="1"/>
      <c r="D18" s="19"/>
      <c r="E18" s="25"/>
      <c r="F18" s="1"/>
      <c r="G18" s="10"/>
    </row>
    <row r="19" spans="1:7" ht="15.75" x14ac:dyDescent="0.25">
      <c r="A19" s="2"/>
      <c r="B19" s="30"/>
      <c r="C19" s="1"/>
      <c r="D19" s="19"/>
      <c r="E19" s="25"/>
      <c r="F19" s="1"/>
      <c r="G19" s="10"/>
    </row>
    <row r="20" spans="1:7" ht="15.75" x14ac:dyDescent="0.25">
      <c r="A20" s="2"/>
      <c r="B20" s="30"/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15014</v>
      </c>
      <c r="C28" s="61"/>
      <c r="D28" s="65">
        <f>SUM(D3:D27)</f>
        <v>0</v>
      </c>
      <c r="E28" s="65">
        <f>SUM(E3:E27)</f>
        <v>0</v>
      </c>
      <c r="F28" s="66"/>
      <c r="G28" s="65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-15014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E821-4684-4247-BDB5-88B1217A370C}">
  <sheetPr>
    <pageSetUpPr fitToPage="1"/>
  </sheetPr>
  <dimension ref="A1:G30"/>
  <sheetViews>
    <sheetView zoomScale="85" zoomScaleNormal="85" workbookViewId="0">
      <selection activeCell="G28" sqref="G28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100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85" t="s">
        <v>46</v>
      </c>
      <c r="B3" s="39"/>
      <c r="C3" s="1"/>
      <c r="D3" s="11"/>
      <c r="E3" s="24"/>
      <c r="F3" s="1"/>
      <c r="G3" s="10"/>
    </row>
    <row r="4" spans="1:7" ht="15.75" x14ac:dyDescent="0.25">
      <c r="A4" s="40" t="s">
        <v>47</v>
      </c>
      <c r="B4" s="41">
        <v>3500</v>
      </c>
      <c r="C4" s="1"/>
      <c r="D4" s="11"/>
      <c r="E4" s="24"/>
      <c r="F4" s="1"/>
      <c r="G4" s="11"/>
    </row>
    <row r="5" spans="1:7" ht="15.75" x14ac:dyDescent="0.25">
      <c r="A5" s="40" t="s">
        <v>48</v>
      </c>
      <c r="B5" s="41">
        <v>500</v>
      </c>
      <c r="C5" s="35"/>
      <c r="D5" s="11"/>
      <c r="E5" s="25"/>
      <c r="F5" s="1"/>
      <c r="G5" s="11"/>
    </row>
    <row r="6" spans="1:7" ht="15.75" x14ac:dyDescent="0.25">
      <c r="A6" s="40" t="s">
        <v>49</v>
      </c>
      <c r="B6" s="41">
        <v>850</v>
      </c>
      <c r="C6" s="35"/>
      <c r="D6" s="19"/>
      <c r="E6" s="25"/>
      <c r="F6" s="1"/>
      <c r="G6" s="11"/>
    </row>
    <row r="7" spans="1:7" ht="15.75" x14ac:dyDescent="0.25">
      <c r="A7" s="86" t="s">
        <v>50</v>
      </c>
      <c r="B7" s="42"/>
      <c r="C7" s="35"/>
      <c r="D7" s="19"/>
      <c r="E7" s="25"/>
      <c r="F7" s="1"/>
      <c r="G7" s="10"/>
    </row>
    <row r="8" spans="1:7" ht="15.75" x14ac:dyDescent="0.25">
      <c r="A8" s="40" t="s">
        <v>47</v>
      </c>
      <c r="B8" s="42">
        <v>3500</v>
      </c>
      <c r="C8" s="1"/>
      <c r="D8" s="19"/>
      <c r="E8" s="25"/>
      <c r="F8" s="1"/>
      <c r="G8" s="10"/>
    </row>
    <row r="9" spans="1:7" ht="15.75" x14ac:dyDescent="0.25">
      <c r="A9" s="40" t="s">
        <v>48</v>
      </c>
      <c r="B9" s="42">
        <v>500</v>
      </c>
      <c r="C9" s="1"/>
      <c r="D9" s="19"/>
      <c r="E9" s="25"/>
      <c r="F9" s="1"/>
      <c r="G9" s="10"/>
    </row>
    <row r="10" spans="1:7" ht="15.75" x14ac:dyDescent="0.25">
      <c r="A10" s="40" t="s">
        <v>49</v>
      </c>
      <c r="B10" s="39">
        <v>850</v>
      </c>
      <c r="C10" s="1"/>
      <c r="D10" s="19"/>
      <c r="E10" s="25"/>
      <c r="F10" s="1"/>
      <c r="G10" s="10"/>
    </row>
    <row r="11" spans="1:7" ht="15.75" x14ac:dyDescent="0.25">
      <c r="A11" s="2"/>
      <c r="B11" s="30"/>
      <c r="C11" s="1"/>
      <c r="D11" s="19"/>
      <c r="E11" s="25"/>
      <c r="F11" s="1"/>
      <c r="G11" s="10"/>
    </row>
    <row r="12" spans="1:7" ht="15.75" x14ac:dyDescent="0.25">
      <c r="A12" s="2"/>
      <c r="B12" s="30"/>
      <c r="C12" s="1"/>
      <c r="D12" s="19"/>
      <c r="E12" s="25"/>
      <c r="F12" s="1"/>
      <c r="G12" s="10"/>
    </row>
    <row r="13" spans="1:7" ht="15.75" x14ac:dyDescent="0.25">
      <c r="A13" s="55"/>
      <c r="B13" s="30"/>
      <c r="C13" s="1"/>
      <c r="D13" s="19"/>
      <c r="E13" s="25"/>
      <c r="F13" s="1"/>
      <c r="G13" s="10"/>
    </row>
    <row r="14" spans="1:7" ht="15.75" x14ac:dyDescent="0.25">
      <c r="A14" s="2"/>
      <c r="B14" s="30"/>
      <c r="C14" s="1"/>
      <c r="D14" s="19"/>
      <c r="E14" s="25"/>
      <c r="F14" s="1"/>
      <c r="G14" s="10"/>
    </row>
    <row r="15" spans="1:7" ht="15.75" x14ac:dyDescent="0.25">
      <c r="A15" s="2"/>
      <c r="B15" s="30"/>
      <c r="C15" s="1"/>
      <c r="D15" s="19"/>
      <c r="E15" s="25"/>
      <c r="F15" s="1"/>
      <c r="G15" s="10"/>
    </row>
    <row r="16" spans="1:7" ht="15.75" x14ac:dyDescent="0.25">
      <c r="A16" s="2"/>
      <c r="B16" s="30"/>
      <c r="C16" s="1"/>
      <c r="D16" s="19"/>
      <c r="E16" s="25"/>
      <c r="F16" s="1"/>
      <c r="G16" s="10"/>
    </row>
    <row r="17" spans="1:7" ht="15.75" x14ac:dyDescent="0.25">
      <c r="A17" s="2"/>
      <c r="B17" s="30"/>
      <c r="C17" s="1"/>
      <c r="D17" s="19"/>
      <c r="E17" s="25"/>
      <c r="F17" s="1"/>
      <c r="G17" s="10"/>
    </row>
    <row r="18" spans="1:7" ht="15.75" x14ac:dyDescent="0.25">
      <c r="A18" s="2"/>
      <c r="B18" s="30"/>
      <c r="C18" s="1"/>
      <c r="D18" s="19"/>
      <c r="E18" s="25"/>
      <c r="F18" s="1"/>
      <c r="G18" s="10"/>
    </row>
    <row r="19" spans="1:7" ht="15.75" x14ac:dyDescent="0.25">
      <c r="A19" s="2"/>
      <c r="B19" s="30"/>
      <c r="C19" s="1"/>
      <c r="D19" s="19"/>
      <c r="E19" s="25"/>
      <c r="F19" s="1"/>
      <c r="G19" s="10"/>
    </row>
    <row r="20" spans="1:7" ht="15.75" x14ac:dyDescent="0.25">
      <c r="A20" s="2"/>
      <c r="B20" s="30"/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9700</v>
      </c>
      <c r="C28" s="61"/>
      <c r="D28" s="65">
        <f>SUM(D3:D27)</f>
        <v>0</v>
      </c>
      <c r="E28" s="65">
        <f>SUM(E3:E27)</f>
        <v>0</v>
      </c>
      <c r="F28" s="66"/>
      <c r="G28" s="65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-9700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G30"/>
  <sheetViews>
    <sheetView zoomScale="85" zoomScaleNormal="85" workbookViewId="0">
      <selection activeCell="C10" sqref="C10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12.7109375" bestFit="1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51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85" t="s">
        <v>121</v>
      </c>
      <c r="B3" s="39"/>
      <c r="C3" s="1"/>
      <c r="D3" s="11"/>
      <c r="E3" s="24"/>
      <c r="F3" s="1"/>
      <c r="G3" s="10"/>
    </row>
    <row r="4" spans="1:7" ht="15.75" x14ac:dyDescent="0.25">
      <c r="A4" s="40" t="s">
        <v>41</v>
      </c>
      <c r="B4" s="41">
        <v>240</v>
      </c>
      <c r="C4" s="1"/>
      <c r="D4" s="11"/>
      <c r="E4" s="24"/>
      <c r="F4" s="1"/>
      <c r="G4" s="11"/>
    </row>
    <row r="5" spans="1:7" ht="15.75" x14ac:dyDescent="0.25">
      <c r="A5" s="40" t="s">
        <v>115</v>
      </c>
      <c r="B5" s="41">
        <v>2500</v>
      </c>
      <c r="C5" s="35"/>
      <c r="D5" s="11"/>
      <c r="E5" s="25"/>
      <c r="F5" s="1"/>
      <c r="G5" s="11"/>
    </row>
    <row r="6" spans="1:7" ht="15.75" x14ac:dyDescent="0.25">
      <c r="A6" s="40" t="s">
        <v>55</v>
      </c>
      <c r="B6" s="41">
        <v>2500</v>
      </c>
      <c r="C6" s="35"/>
      <c r="D6" s="19"/>
      <c r="E6" s="25"/>
      <c r="F6" s="1"/>
      <c r="G6" s="11"/>
    </row>
    <row r="7" spans="1:7" ht="15.75" x14ac:dyDescent="0.25">
      <c r="A7" s="90" t="s">
        <v>116</v>
      </c>
      <c r="B7" s="42">
        <v>240</v>
      </c>
      <c r="C7" s="35"/>
      <c r="D7" s="19"/>
      <c r="E7" s="25"/>
      <c r="F7" s="1"/>
      <c r="G7" s="10"/>
    </row>
    <row r="8" spans="1:7" ht="15.75" x14ac:dyDescent="0.25">
      <c r="A8" s="40" t="s">
        <v>49</v>
      </c>
      <c r="B8" s="42">
        <v>860</v>
      </c>
      <c r="C8" s="1"/>
      <c r="D8" s="19"/>
      <c r="E8" s="25"/>
      <c r="F8" s="1"/>
      <c r="G8" s="10"/>
    </row>
    <row r="9" spans="1:7" ht="15.75" x14ac:dyDescent="0.25">
      <c r="A9" s="40" t="s">
        <v>117</v>
      </c>
      <c r="B9" s="42">
        <v>70</v>
      </c>
      <c r="C9" s="1"/>
      <c r="D9" s="19"/>
      <c r="E9" s="25"/>
      <c r="F9" s="1"/>
      <c r="G9" s="10"/>
    </row>
    <row r="10" spans="1:7" ht="15.75" x14ac:dyDescent="0.25">
      <c r="A10" s="40"/>
      <c r="B10" s="39"/>
      <c r="C10" s="100"/>
      <c r="D10" s="19"/>
      <c r="E10" s="25"/>
      <c r="F10" s="1"/>
      <c r="G10" s="10"/>
    </row>
    <row r="11" spans="1:7" ht="15.75" x14ac:dyDescent="0.25">
      <c r="A11" s="55" t="s">
        <v>118</v>
      </c>
      <c r="B11" s="30"/>
      <c r="C11" s="1"/>
      <c r="D11" s="19"/>
      <c r="E11" s="25"/>
      <c r="F11" s="1"/>
      <c r="G11" s="10"/>
    </row>
    <row r="12" spans="1:7" ht="15.75" x14ac:dyDescent="0.25">
      <c r="A12" s="2" t="s">
        <v>119</v>
      </c>
      <c r="B12" s="30">
        <v>0</v>
      </c>
      <c r="C12" s="1"/>
      <c r="D12" s="19"/>
      <c r="E12" s="25"/>
      <c r="F12" s="1"/>
      <c r="G12" s="10"/>
    </row>
    <row r="13" spans="1:7" ht="15.75" x14ac:dyDescent="0.25">
      <c r="A13" s="55"/>
      <c r="B13" s="30"/>
      <c r="C13" s="1"/>
      <c r="D13" s="19"/>
      <c r="E13" s="25"/>
      <c r="F13" s="1"/>
      <c r="G13" s="10"/>
    </row>
    <row r="14" spans="1:7" ht="15.75" x14ac:dyDescent="0.25">
      <c r="A14" s="55" t="s">
        <v>120</v>
      </c>
      <c r="B14" s="30"/>
      <c r="C14" s="1"/>
      <c r="D14" s="19"/>
      <c r="E14" s="25"/>
      <c r="F14" s="1"/>
      <c r="G14" s="10"/>
    </row>
    <row r="15" spans="1:7" ht="15.75" x14ac:dyDescent="0.25">
      <c r="A15" s="40" t="s">
        <v>41</v>
      </c>
      <c r="B15" s="41">
        <v>240</v>
      </c>
      <c r="C15" s="1"/>
      <c r="D15" s="19"/>
      <c r="E15" s="25"/>
      <c r="F15" s="1"/>
      <c r="G15" s="10"/>
    </row>
    <row r="16" spans="1:7" ht="15.75" x14ac:dyDescent="0.25">
      <c r="A16" s="40" t="s">
        <v>115</v>
      </c>
      <c r="B16" s="41">
        <v>2500</v>
      </c>
      <c r="C16" s="1"/>
      <c r="D16" s="19"/>
      <c r="E16" s="25"/>
      <c r="F16" s="1"/>
      <c r="G16" s="10"/>
    </row>
    <row r="17" spans="1:7" ht="15.75" x14ac:dyDescent="0.25">
      <c r="A17" s="40" t="s">
        <v>55</v>
      </c>
      <c r="B17" s="41">
        <v>2500</v>
      </c>
      <c r="C17" s="1"/>
      <c r="D17" s="19"/>
      <c r="E17" s="25"/>
      <c r="F17" s="1"/>
      <c r="G17" s="10"/>
    </row>
    <row r="18" spans="1:7" ht="15.75" x14ac:dyDescent="0.25">
      <c r="A18" s="90" t="s">
        <v>116</v>
      </c>
      <c r="B18" s="42">
        <v>240</v>
      </c>
      <c r="C18" s="1"/>
      <c r="D18" s="19"/>
      <c r="E18" s="25"/>
      <c r="F18" s="1"/>
      <c r="G18" s="10"/>
    </row>
    <row r="19" spans="1:7" ht="15.75" x14ac:dyDescent="0.25">
      <c r="A19" s="40" t="s">
        <v>49</v>
      </c>
      <c r="B19" s="42">
        <v>860</v>
      </c>
      <c r="C19" s="1"/>
      <c r="D19" s="19"/>
      <c r="E19" s="25"/>
      <c r="F19" s="1"/>
      <c r="G19" s="10"/>
    </row>
    <row r="20" spans="1:7" ht="15.75" x14ac:dyDescent="0.25">
      <c r="A20" s="40" t="s">
        <v>117</v>
      </c>
      <c r="B20" s="42">
        <v>70</v>
      </c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12820</v>
      </c>
      <c r="C28" s="61"/>
      <c r="D28" s="65">
        <f>SUM(D3:D27)</f>
        <v>0</v>
      </c>
      <c r="E28" s="65">
        <f>SUM(E3:E27)</f>
        <v>0</v>
      </c>
      <c r="F28" s="66"/>
      <c r="G28" s="65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-12820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30"/>
  <sheetViews>
    <sheetView zoomScale="85" zoomScaleNormal="85" workbookViewId="0">
      <selection sqref="A1:D1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101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36" t="s">
        <v>57</v>
      </c>
      <c r="B3" s="24"/>
      <c r="C3" s="1"/>
      <c r="D3" s="11"/>
      <c r="E3" s="24"/>
      <c r="F3" s="1"/>
      <c r="G3" s="10"/>
    </row>
    <row r="4" spans="1:7" ht="15.75" x14ac:dyDescent="0.25">
      <c r="A4" s="2" t="s">
        <v>54</v>
      </c>
      <c r="B4" s="30">
        <v>3500</v>
      </c>
      <c r="C4" s="1"/>
      <c r="D4" s="11"/>
      <c r="E4" s="24"/>
      <c r="F4" s="1"/>
      <c r="G4" s="11"/>
    </row>
    <row r="5" spans="1:7" ht="15.75" x14ac:dyDescent="0.25">
      <c r="A5" s="2" t="s">
        <v>55</v>
      </c>
      <c r="B5" s="30">
        <v>2500</v>
      </c>
      <c r="C5" s="35"/>
      <c r="D5" s="11"/>
      <c r="E5" s="25"/>
      <c r="F5" s="1"/>
      <c r="G5" s="11"/>
    </row>
    <row r="6" spans="1:7" ht="15.75" x14ac:dyDescent="0.25">
      <c r="A6" s="2" t="s">
        <v>56</v>
      </c>
      <c r="B6" s="30">
        <v>650</v>
      </c>
      <c r="C6" s="35"/>
      <c r="D6" s="19"/>
      <c r="E6" s="25"/>
      <c r="F6" s="1"/>
      <c r="G6" s="11"/>
    </row>
    <row r="7" spans="1:7" ht="15.75" x14ac:dyDescent="0.25">
      <c r="A7" s="49"/>
      <c r="B7" s="30"/>
      <c r="C7" s="35"/>
      <c r="D7" s="19"/>
      <c r="E7" s="25"/>
      <c r="F7" s="1"/>
      <c r="G7" s="10"/>
    </row>
    <row r="8" spans="1:7" ht="15.75" x14ac:dyDescent="0.25">
      <c r="A8" s="40"/>
      <c r="B8" s="42"/>
      <c r="C8" s="1"/>
      <c r="D8" s="19"/>
      <c r="E8" s="25"/>
      <c r="F8" s="1"/>
      <c r="G8" s="10"/>
    </row>
    <row r="9" spans="1:7" ht="15.75" x14ac:dyDescent="0.25">
      <c r="A9" s="40"/>
      <c r="B9" s="42"/>
      <c r="C9" s="1"/>
      <c r="D9" s="19"/>
      <c r="E9" s="25"/>
      <c r="F9" s="1"/>
      <c r="G9" s="10"/>
    </row>
    <row r="10" spans="1:7" ht="15.75" x14ac:dyDescent="0.25">
      <c r="A10" s="40"/>
      <c r="B10" s="39"/>
      <c r="C10" s="1"/>
      <c r="D10" s="19"/>
      <c r="E10" s="25"/>
      <c r="F10" s="1"/>
      <c r="G10" s="10"/>
    </row>
    <row r="11" spans="1:7" ht="15.75" x14ac:dyDescent="0.25">
      <c r="A11" s="2"/>
      <c r="B11" s="30"/>
      <c r="C11" s="1"/>
      <c r="D11" s="19"/>
      <c r="E11" s="25"/>
      <c r="F11" s="1"/>
      <c r="G11" s="10"/>
    </row>
    <row r="12" spans="1:7" ht="15.75" x14ac:dyDescent="0.25">
      <c r="A12" s="2"/>
      <c r="B12" s="30"/>
      <c r="C12" s="1"/>
      <c r="D12" s="19"/>
      <c r="E12" s="25"/>
      <c r="F12" s="1"/>
      <c r="G12" s="10"/>
    </row>
    <row r="13" spans="1:7" ht="15.75" x14ac:dyDescent="0.25">
      <c r="A13" s="55"/>
      <c r="B13" s="30"/>
      <c r="C13" s="1"/>
      <c r="D13" s="19"/>
      <c r="E13" s="25"/>
      <c r="F13" s="1"/>
      <c r="G13" s="10"/>
    </row>
    <row r="14" spans="1:7" ht="15.75" x14ac:dyDescent="0.25">
      <c r="A14" s="2"/>
      <c r="B14" s="30"/>
      <c r="C14" s="1"/>
      <c r="D14" s="19"/>
      <c r="E14" s="25"/>
      <c r="F14" s="1"/>
      <c r="G14" s="10"/>
    </row>
    <row r="15" spans="1:7" ht="15.75" x14ac:dyDescent="0.25">
      <c r="A15" s="2"/>
      <c r="B15" s="30"/>
      <c r="C15" s="1"/>
      <c r="D15" s="19"/>
      <c r="E15" s="25"/>
      <c r="F15" s="1"/>
      <c r="G15" s="10"/>
    </row>
    <row r="16" spans="1:7" ht="15.75" x14ac:dyDescent="0.25">
      <c r="A16" s="2"/>
      <c r="B16" s="30"/>
      <c r="C16" s="1"/>
      <c r="D16" s="19"/>
      <c r="E16" s="25"/>
      <c r="F16" s="1"/>
      <c r="G16" s="10"/>
    </row>
    <row r="17" spans="1:7" ht="15.75" x14ac:dyDescent="0.25">
      <c r="A17" s="2"/>
      <c r="B17" s="30"/>
      <c r="C17" s="1"/>
      <c r="D17" s="19"/>
      <c r="E17" s="25"/>
      <c r="F17" s="1"/>
      <c r="G17" s="10"/>
    </row>
    <row r="18" spans="1:7" ht="15.75" x14ac:dyDescent="0.25">
      <c r="A18" s="2"/>
      <c r="B18" s="30"/>
      <c r="C18" s="1"/>
      <c r="D18" s="19"/>
      <c r="E18" s="25"/>
      <c r="F18" s="1"/>
      <c r="G18" s="10"/>
    </row>
    <row r="19" spans="1:7" ht="15.75" x14ac:dyDescent="0.25">
      <c r="A19" s="2"/>
      <c r="B19" s="30"/>
      <c r="C19" s="1"/>
      <c r="D19" s="19"/>
      <c r="E19" s="25"/>
      <c r="F19" s="1"/>
      <c r="G19" s="10"/>
    </row>
    <row r="20" spans="1:7" ht="15.75" x14ac:dyDescent="0.25">
      <c r="A20" s="2"/>
      <c r="B20" s="30"/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6650</v>
      </c>
      <c r="C28" s="61"/>
      <c r="D28" s="65">
        <f>SUM(D3:D27)</f>
        <v>0</v>
      </c>
      <c r="E28" s="65">
        <f>SUM(E3:E27)</f>
        <v>0</v>
      </c>
      <c r="F28" s="66"/>
      <c r="G28" s="65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-6650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G30"/>
  <sheetViews>
    <sheetView zoomScale="85" zoomScaleNormal="85" workbookViewId="0">
      <selection activeCell="B10" sqref="B10"/>
    </sheetView>
  </sheetViews>
  <sheetFormatPr baseColWidth="10" defaultColWidth="8.85546875" defaultRowHeight="15" x14ac:dyDescent="0.25"/>
  <cols>
    <col min="1" max="1" width="32.28515625" customWidth="1"/>
    <col min="2" max="2" width="14.28515625" bestFit="1" customWidth="1"/>
    <col min="3" max="3" width="9.140625" customWidth="1"/>
    <col min="4" max="4" width="20" customWidth="1"/>
    <col min="5" max="5" width="33.7109375" customWidth="1"/>
    <col min="6" max="6" width="9.140625" customWidth="1"/>
    <col min="7" max="7" width="21.42578125" customWidth="1"/>
    <col min="8" max="256" width="11.42578125" customWidth="1"/>
  </cols>
  <sheetData>
    <row r="1" spans="1:7" s="3" customFormat="1" ht="44.25" customHeight="1" thickBot="1" x14ac:dyDescent="0.3">
      <c r="A1" s="102" t="s">
        <v>52</v>
      </c>
      <c r="B1" s="103"/>
      <c r="C1" s="103"/>
      <c r="D1" s="104"/>
      <c r="E1" s="3" t="s">
        <v>1</v>
      </c>
    </row>
    <row r="2" spans="1:7" ht="15.75" x14ac:dyDescent="0.25">
      <c r="A2" s="13" t="s">
        <v>2</v>
      </c>
      <c r="B2" s="14" t="s">
        <v>3</v>
      </c>
      <c r="C2" s="14"/>
      <c r="D2" s="15" t="s">
        <v>4</v>
      </c>
      <c r="E2" s="13" t="s">
        <v>3</v>
      </c>
      <c r="F2" s="14"/>
      <c r="G2" s="15" t="s">
        <v>4</v>
      </c>
    </row>
    <row r="3" spans="1:7" ht="15.75" x14ac:dyDescent="0.25">
      <c r="A3" s="55" t="s">
        <v>53</v>
      </c>
      <c r="B3" s="9"/>
      <c r="C3" s="1"/>
      <c r="D3" s="10"/>
      <c r="E3" s="24"/>
      <c r="F3" s="1"/>
      <c r="G3" s="10"/>
    </row>
    <row r="4" spans="1:7" ht="15.75" x14ac:dyDescent="0.25">
      <c r="A4" s="2" t="s">
        <v>54</v>
      </c>
      <c r="B4" s="30">
        <v>3200</v>
      </c>
      <c r="C4" s="1"/>
      <c r="D4" s="11"/>
      <c r="E4" s="24"/>
      <c r="F4" s="1"/>
      <c r="G4" s="11"/>
    </row>
    <row r="5" spans="1:7" ht="15.75" x14ac:dyDescent="0.25">
      <c r="A5" s="2" t="s">
        <v>55</v>
      </c>
      <c r="B5" s="30">
        <v>3000</v>
      </c>
      <c r="C5" s="1"/>
      <c r="D5" s="11"/>
      <c r="E5" s="25"/>
      <c r="F5" s="1"/>
      <c r="G5" s="11"/>
    </row>
    <row r="6" spans="1:7" ht="15.75" x14ac:dyDescent="0.25">
      <c r="A6" s="1" t="s">
        <v>56</v>
      </c>
      <c r="B6" s="30">
        <v>650</v>
      </c>
      <c r="C6" s="35"/>
      <c r="D6" s="11"/>
      <c r="E6" s="25"/>
      <c r="F6" s="1"/>
      <c r="G6" s="11"/>
    </row>
    <row r="7" spans="1:7" ht="15.75" x14ac:dyDescent="0.25">
      <c r="A7" s="1" t="s">
        <v>42</v>
      </c>
      <c r="B7" s="30">
        <v>870</v>
      </c>
      <c r="C7" s="35"/>
      <c r="D7" s="19"/>
      <c r="E7" s="25"/>
      <c r="F7" s="1"/>
      <c r="G7" s="10"/>
    </row>
    <row r="8" spans="1:7" ht="15.75" x14ac:dyDescent="0.25">
      <c r="A8" s="46" t="s">
        <v>57</v>
      </c>
      <c r="B8" s="30"/>
      <c r="C8" s="35"/>
      <c r="D8" s="19"/>
      <c r="E8" s="25"/>
      <c r="F8" s="1"/>
      <c r="G8" s="10"/>
    </row>
    <row r="9" spans="1:7" ht="15.75" x14ac:dyDescent="0.25">
      <c r="A9" s="2" t="s">
        <v>54</v>
      </c>
      <c r="B9" s="30">
        <v>2500</v>
      </c>
      <c r="C9" s="1"/>
      <c r="D9" s="19"/>
      <c r="E9" s="25"/>
      <c r="F9" s="1"/>
      <c r="G9" s="10"/>
    </row>
    <row r="10" spans="1:7" ht="15.75" x14ac:dyDescent="0.25">
      <c r="A10" s="2" t="s">
        <v>55</v>
      </c>
      <c r="B10" s="30">
        <v>2500</v>
      </c>
      <c r="C10" s="1"/>
      <c r="D10" s="19"/>
      <c r="E10" s="25"/>
      <c r="F10" s="1"/>
      <c r="G10" s="10"/>
    </row>
    <row r="11" spans="1:7" ht="15.75" x14ac:dyDescent="0.25">
      <c r="A11" s="2" t="s">
        <v>56</v>
      </c>
      <c r="B11" s="30">
        <v>650</v>
      </c>
      <c r="C11" s="1"/>
      <c r="D11" s="19"/>
      <c r="E11" s="25"/>
      <c r="F11" s="1"/>
      <c r="G11" s="10"/>
    </row>
    <row r="12" spans="1:7" ht="15.75" x14ac:dyDescent="0.25">
      <c r="A12" s="49" t="s">
        <v>42</v>
      </c>
      <c r="B12" s="30">
        <v>870</v>
      </c>
      <c r="C12" s="1"/>
      <c r="D12" s="19"/>
      <c r="E12" s="25"/>
      <c r="F12" s="1"/>
      <c r="G12" s="10"/>
    </row>
    <row r="13" spans="1:7" ht="15.75" x14ac:dyDescent="0.25">
      <c r="A13" s="55" t="s">
        <v>50</v>
      </c>
      <c r="B13" s="30"/>
      <c r="C13" s="1"/>
      <c r="D13" s="19"/>
      <c r="E13" s="25"/>
      <c r="F13" s="1"/>
      <c r="G13" s="10"/>
    </row>
    <row r="14" spans="1:7" ht="15.75" x14ac:dyDescent="0.25">
      <c r="A14" s="2" t="s">
        <v>54</v>
      </c>
      <c r="B14" s="30">
        <v>3200</v>
      </c>
      <c r="C14" s="1"/>
      <c r="D14" s="19"/>
      <c r="E14" s="25"/>
      <c r="F14" s="1"/>
      <c r="G14" s="10"/>
    </row>
    <row r="15" spans="1:7" ht="15.75" x14ac:dyDescent="0.25">
      <c r="A15" s="2" t="s">
        <v>55</v>
      </c>
      <c r="B15" s="30">
        <v>3000</v>
      </c>
      <c r="C15" s="1"/>
      <c r="D15" s="19"/>
      <c r="E15" s="25"/>
      <c r="F15" s="1"/>
      <c r="G15" s="10"/>
    </row>
    <row r="16" spans="1:7" ht="15.75" x14ac:dyDescent="0.25">
      <c r="A16" s="2" t="s">
        <v>56</v>
      </c>
      <c r="B16" s="30">
        <v>650</v>
      </c>
      <c r="C16" s="1"/>
      <c r="D16" s="19"/>
      <c r="E16" s="25"/>
      <c r="F16" s="1"/>
      <c r="G16" s="10"/>
    </row>
    <row r="17" spans="1:7" ht="15.75" x14ac:dyDescent="0.25">
      <c r="A17" s="2" t="s">
        <v>42</v>
      </c>
      <c r="B17" s="30">
        <v>870</v>
      </c>
      <c r="C17" s="1"/>
      <c r="D17" s="19"/>
      <c r="E17" s="25"/>
      <c r="F17" s="1"/>
      <c r="G17" s="10"/>
    </row>
    <row r="18" spans="1:7" ht="15.75" x14ac:dyDescent="0.25">
      <c r="A18" s="2"/>
      <c r="B18" s="30"/>
      <c r="C18" s="1"/>
      <c r="D18" s="19"/>
      <c r="E18" s="25"/>
      <c r="F18" s="1"/>
      <c r="G18" s="10"/>
    </row>
    <row r="19" spans="1:7" ht="15.75" x14ac:dyDescent="0.25">
      <c r="A19" s="2"/>
      <c r="B19" s="30"/>
      <c r="C19" s="1"/>
      <c r="D19" s="19"/>
      <c r="E19" s="25"/>
      <c r="F19" s="1"/>
      <c r="G19" s="10"/>
    </row>
    <row r="20" spans="1:7" ht="15.75" x14ac:dyDescent="0.25">
      <c r="A20" s="2"/>
      <c r="B20" s="30"/>
      <c r="C20" s="1"/>
      <c r="D20" s="19"/>
      <c r="E20" s="25"/>
      <c r="F20" s="1"/>
      <c r="G20" s="10"/>
    </row>
    <row r="21" spans="1:7" ht="15.75" x14ac:dyDescent="0.25">
      <c r="A21" s="2"/>
      <c r="B21" s="21"/>
      <c r="C21" s="1"/>
      <c r="D21" s="19"/>
      <c r="E21" s="25"/>
      <c r="F21" s="1"/>
      <c r="G21" s="10"/>
    </row>
    <row r="22" spans="1:7" ht="15.75" x14ac:dyDescent="0.25">
      <c r="A22" s="2"/>
      <c r="B22" s="21"/>
      <c r="C22" s="1"/>
      <c r="D22" s="19"/>
      <c r="E22" s="25"/>
      <c r="F22" s="1"/>
      <c r="G22" s="10"/>
    </row>
    <row r="23" spans="1:7" ht="15.75" x14ac:dyDescent="0.25">
      <c r="A23" s="2"/>
      <c r="B23" s="21"/>
      <c r="C23" s="1"/>
      <c r="D23" s="19"/>
      <c r="E23" s="25"/>
      <c r="F23" s="1"/>
      <c r="G23" s="10"/>
    </row>
    <row r="24" spans="1:7" ht="15.75" x14ac:dyDescent="0.25">
      <c r="A24" s="2"/>
      <c r="B24" s="21"/>
      <c r="C24" s="1"/>
      <c r="D24" s="19"/>
      <c r="E24" s="25"/>
      <c r="F24" s="1"/>
      <c r="G24" s="10"/>
    </row>
    <row r="25" spans="1:7" ht="15.75" x14ac:dyDescent="0.25">
      <c r="A25" s="16"/>
      <c r="B25" s="22"/>
      <c r="C25" s="17"/>
      <c r="D25" s="20"/>
      <c r="E25" s="26"/>
      <c r="F25" s="17"/>
      <c r="G25" s="18"/>
    </row>
    <row r="26" spans="1:7" ht="15.75" x14ac:dyDescent="0.25">
      <c r="A26" s="16"/>
      <c r="B26" s="22"/>
      <c r="C26" s="17"/>
      <c r="D26" s="20"/>
      <c r="E26" s="26"/>
      <c r="F26" s="17"/>
      <c r="G26" s="18"/>
    </row>
    <row r="27" spans="1:7" ht="16.5" thickBot="1" x14ac:dyDescent="0.3">
      <c r="A27" s="7"/>
      <c r="B27" s="23"/>
      <c r="C27" s="8"/>
      <c r="D27" s="12"/>
      <c r="E27" s="27"/>
      <c r="F27" s="8"/>
      <c r="G27" s="12"/>
    </row>
    <row r="28" spans="1:7" ht="16.5" thickBot="1" x14ac:dyDescent="0.3">
      <c r="A28" s="69"/>
      <c r="B28" s="65">
        <f>SUM(B3:B27)</f>
        <v>21960</v>
      </c>
      <c r="C28" s="61"/>
      <c r="D28" s="65">
        <f>SUM(D3:D27)</f>
        <v>0</v>
      </c>
      <c r="E28" s="65">
        <f>SUM(E3:E27)</f>
        <v>0</v>
      </c>
      <c r="F28" s="66"/>
      <c r="G28" s="65">
        <f t="shared" ref="G28" si="0">SUM(G3:G27)</f>
        <v>0</v>
      </c>
    </row>
    <row r="29" spans="1:7" s="4" customFormat="1" ht="16.5" thickBot="1" x14ac:dyDescent="0.3">
      <c r="A29" s="71" t="s">
        <v>22</v>
      </c>
      <c r="B29" s="67"/>
      <c r="C29" s="68"/>
      <c r="D29" s="29">
        <f>D28-B28</f>
        <v>-21960</v>
      </c>
      <c r="E29" s="47"/>
      <c r="F29" s="48"/>
      <c r="G29" s="29">
        <f t="shared" ref="G29" si="1">G28-E28</f>
        <v>0</v>
      </c>
    </row>
    <row r="30" spans="1:7" ht="15.75" x14ac:dyDescent="0.25">
      <c r="A30" s="1"/>
      <c r="B30" s="1"/>
      <c r="C30" s="1"/>
      <c r="D30" s="61"/>
      <c r="E30" s="61"/>
      <c r="F30" s="61"/>
      <c r="G30" s="61"/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24</vt:i4>
      </vt:variant>
      <vt:variant>
        <vt:lpstr>Navngitte områder</vt:lpstr>
      </vt:variant>
      <vt:variant>
        <vt:i4>19</vt:i4>
      </vt:variant>
    </vt:vector>
  </HeadingPairs>
  <TitlesOfParts>
    <vt:vector size="43" baseType="lpstr">
      <vt:lpstr>Summert</vt:lpstr>
      <vt:lpstr>Områder</vt:lpstr>
      <vt:lpstr>Litteratur</vt:lpstr>
      <vt:lpstr>Drift Utg.</vt:lpstr>
      <vt:lpstr>Leder</vt:lpstr>
      <vt:lpstr>Nestleder</vt:lpstr>
      <vt:lpstr>Sekretær</vt:lpstr>
      <vt:lpstr>Vara Sekretær</vt:lpstr>
      <vt:lpstr>Kasserer</vt:lpstr>
      <vt:lpstr>Vara Kasserer</vt:lpstr>
      <vt:lpstr>Delegat</vt:lpstr>
      <vt:lpstr>Vara Delegat</vt:lpstr>
      <vt:lpstr>2Vara Delegat</vt:lpstr>
      <vt:lpstr>Telefon</vt:lpstr>
      <vt:lpstr>Web</vt:lpstr>
      <vt:lpstr>Oversettelse</vt:lpstr>
      <vt:lpstr>FU</vt:lpstr>
      <vt:lpstr>Læreservicedag</vt:lpstr>
      <vt:lpstr>OR Koor. 1</vt:lpstr>
      <vt:lpstr>OR Koor. 2</vt:lpstr>
      <vt:lpstr>VIPPS NA Regionen</vt:lpstr>
      <vt:lpstr>AdHoc Revisjon </vt:lpstr>
      <vt:lpstr>Mal Kort</vt:lpstr>
      <vt:lpstr>Mal Lang</vt:lpstr>
      <vt:lpstr>'2Vara Delegat'!Utskriftsområde</vt:lpstr>
      <vt:lpstr>'AdHoc Revisjon '!Utskriftsområde</vt:lpstr>
      <vt:lpstr>Delegat!Utskriftsområde</vt:lpstr>
      <vt:lpstr>'Drift Utg.'!Utskriftsområde</vt:lpstr>
      <vt:lpstr>FU!Utskriftsområde</vt:lpstr>
      <vt:lpstr>Kasserer!Utskriftsområde</vt:lpstr>
      <vt:lpstr>Leder!Utskriftsområde</vt:lpstr>
      <vt:lpstr>Litteratur!Utskriftsområde</vt:lpstr>
      <vt:lpstr>Læreservicedag!Utskriftsområde</vt:lpstr>
      <vt:lpstr>Nestleder!Utskriftsområde</vt:lpstr>
      <vt:lpstr>Områder!Utskriftsområde</vt:lpstr>
      <vt:lpstr>Oversettelse!Utskriftsområde</vt:lpstr>
      <vt:lpstr>Sekretær!Utskriftsområde</vt:lpstr>
      <vt:lpstr>Summert!Utskriftsområde</vt:lpstr>
      <vt:lpstr>Telefon!Utskriftsområde</vt:lpstr>
      <vt:lpstr>'Vara Delegat'!Utskriftsområde</vt:lpstr>
      <vt:lpstr>'Vara Kasserer'!Utskriftsområde</vt:lpstr>
      <vt:lpstr>'Vara Sekretær'!Utskriftsområde</vt:lpstr>
      <vt:lpstr>Web!Utskriftsområde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Dag</dc:creator>
  <cp:keywords/>
  <dc:description/>
  <cp:lastModifiedBy>lars erland kronstrand</cp:lastModifiedBy>
  <cp:revision/>
  <dcterms:created xsi:type="dcterms:W3CDTF">2010-02-10T19:10:20Z</dcterms:created>
  <dcterms:modified xsi:type="dcterms:W3CDTF">2023-10-01T20:40:32Z</dcterms:modified>
  <cp:category/>
  <cp:contentStatus/>
</cp:coreProperties>
</file>